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anthony_lugo\Desktop\"/>
    </mc:Choice>
  </mc:AlternateContent>
  <xr:revisionPtr revIDLastSave="0" documentId="13_ncr:1_{FF03399F-61ED-43DE-BF8D-AA77C3A027AD}" xr6:coauthVersionLast="36" xr6:coauthVersionMax="36" xr10:uidLastSave="{00000000-0000-0000-0000-000000000000}"/>
  <bookViews>
    <workbookView xWindow="0" yWindow="0" windowWidth="17160" windowHeight="10380" activeTab="1" xr2:uid="{4A590E6F-808C-4D11-A6FB-BEB1C6EA9847}"/>
  </bookViews>
  <sheets>
    <sheet name="Meal Plans" sheetId="1" r:id="rId1"/>
    <sheet name="FIT Retur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D18" i="1"/>
  <c r="R14" i="1"/>
  <c r="R13" i="1"/>
  <c r="R12" i="1"/>
  <c r="R11" i="1"/>
  <c r="R10" i="1"/>
  <c r="R9" i="1"/>
  <c r="R8" i="1"/>
  <c r="R7" i="1"/>
  <c r="G14" i="1"/>
  <c r="G13" i="1"/>
  <c r="G12" i="1"/>
  <c r="G10" i="1"/>
  <c r="M8" i="2" l="1"/>
  <c r="M7" i="2"/>
  <c r="T10" i="1"/>
  <c r="U9" i="1"/>
  <c r="U8" i="1"/>
  <c r="U7" i="1"/>
  <c r="U131" i="1"/>
  <c r="T131" i="1"/>
  <c r="V131" i="1" s="1"/>
  <c r="J131" i="1"/>
  <c r="I131" i="1"/>
  <c r="K131" i="1" s="1"/>
  <c r="U130" i="1"/>
  <c r="T130" i="1"/>
  <c r="V130" i="1" s="1"/>
  <c r="J130" i="1"/>
  <c r="I130" i="1"/>
  <c r="K130" i="1" s="1"/>
  <c r="U129" i="1"/>
  <c r="T129" i="1"/>
  <c r="V129" i="1" s="1"/>
  <c r="J129" i="1"/>
  <c r="I129" i="1"/>
  <c r="K129" i="1" s="1"/>
  <c r="U128" i="1"/>
  <c r="T128" i="1"/>
  <c r="V128" i="1" s="1"/>
  <c r="J128" i="1"/>
  <c r="I128" i="1"/>
  <c r="K128" i="1" s="1"/>
  <c r="U127" i="1"/>
  <c r="T127" i="1"/>
  <c r="V127" i="1" s="1"/>
  <c r="J127" i="1"/>
  <c r="I127" i="1"/>
  <c r="K127" i="1" s="1"/>
  <c r="U126" i="1"/>
  <c r="T126" i="1"/>
  <c r="V126" i="1" s="1"/>
  <c r="J126" i="1"/>
  <c r="I126" i="1"/>
  <c r="K126" i="1" s="1"/>
  <c r="U125" i="1"/>
  <c r="T125" i="1"/>
  <c r="V125" i="1" s="1"/>
  <c r="J125" i="1"/>
  <c r="I125" i="1"/>
  <c r="K125" i="1" s="1"/>
  <c r="U124" i="1"/>
  <c r="T124" i="1"/>
  <c r="J124" i="1"/>
  <c r="I124" i="1"/>
  <c r="K124" i="1" s="1"/>
  <c r="U118" i="1"/>
  <c r="T118" i="1"/>
  <c r="V118" i="1" s="1"/>
  <c r="J118" i="1"/>
  <c r="I118" i="1"/>
  <c r="K118" i="1" s="1"/>
  <c r="U117" i="1"/>
  <c r="T117" i="1"/>
  <c r="V117" i="1" s="1"/>
  <c r="J117" i="1"/>
  <c r="I117" i="1"/>
  <c r="K117" i="1" s="1"/>
  <c r="U116" i="1"/>
  <c r="T116" i="1"/>
  <c r="V116" i="1" s="1"/>
  <c r="J116" i="1"/>
  <c r="I116" i="1"/>
  <c r="K116" i="1" s="1"/>
  <c r="U115" i="1"/>
  <c r="T115" i="1"/>
  <c r="V115" i="1" s="1"/>
  <c r="J115" i="1"/>
  <c r="I115" i="1"/>
  <c r="K115" i="1" s="1"/>
  <c r="U114" i="1"/>
  <c r="T114" i="1"/>
  <c r="V114" i="1" s="1"/>
  <c r="J114" i="1"/>
  <c r="I114" i="1"/>
  <c r="K114" i="1" s="1"/>
  <c r="U113" i="1"/>
  <c r="T113" i="1"/>
  <c r="V113" i="1" s="1"/>
  <c r="J113" i="1"/>
  <c r="I113" i="1"/>
  <c r="K113" i="1" s="1"/>
  <c r="U112" i="1"/>
  <c r="T112" i="1"/>
  <c r="V112" i="1" s="1"/>
  <c r="J112" i="1"/>
  <c r="I112" i="1"/>
  <c r="K112" i="1" s="1"/>
  <c r="U111" i="1"/>
  <c r="T111" i="1"/>
  <c r="J111" i="1"/>
  <c r="I111" i="1"/>
  <c r="K111" i="1" s="1"/>
  <c r="U105" i="1"/>
  <c r="T105" i="1"/>
  <c r="V105" i="1" s="1"/>
  <c r="J105" i="1"/>
  <c r="I105" i="1"/>
  <c r="K105" i="1" s="1"/>
  <c r="U104" i="1"/>
  <c r="T104" i="1"/>
  <c r="J104" i="1"/>
  <c r="I104" i="1"/>
  <c r="K104" i="1" s="1"/>
  <c r="U103" i="1"/>
  <c r="T103" i="1"/>
  <c r="V103" i="1" s="1"/>
  <c r="J103" i="1"/>
  <c r="I103" i="1"/>
  <c r="K103" i="1" s="1"/>
  <c r="U102" i="1"/>
  <c r="T102" i="1"/>
  <c r="V102" i="1" s="1"/>
  <c r="J102" i="1"/>
  <c r="I102" i="1"/>
  <c r="K102" i="1" s="1"/>
  <c r="U101" i="1"/>
  <c r="T101" i="1"/>
  <c r="V101" i="1" s="1"/>
  <c r="J101" i="1"/>
  <c r="I101" i="1"/>
  <c r="K101" i="1" s="1"/>
  <c r="U100" i="1"/>
  <c r="T100" i="1"/>
  <c r="V100" i="1" s="1"/>
  <c r="J100" i="1"/>
  <c r="I100" i="1"/>
  <c r="K100" i="1" s="1"/>
  <c r="U99" i="1"/>
  <c r="T99" i="1"/>
  <c r="V99" i="1" s="1"/>
  <c r="J99" i="1"/>
  <c r="I99" i="1"/>
  <c r="K99" i="1" s="1"/>
  <c r="U98" i="1"/>
  <c r="T98" i="1"/>
  <c r="J98" i="1"/>
  <c r="I98" i="1"/>
  <c r="K98" i="1" s="1"/>
  <c r="U92" i="1"/>
  <c r="T92" i="1"/>
  <c r="V92" i="1" s="1"/>
  <c r="J92" i="1"/>
  <c r="I92" i="1"/>
  <c r="K92" i="1" s="1"/>
  <c r="U91" i="1"/>
  <c r="T91" i="1"/>
  <c r="V91" i="1" s="1"/>
  <c r="J91" i="1"/>
  <c r="I91" i="1"/>
  <c r="K91" i="1" s="1"/>
  <c r="U90" i="1"/>
  <c r="T90" i="1"/>
  <c r="V90" i="1" s="1"/>
  <c r="J90" i="1"/>
  <c r="I90" i="1"/>
  <c r="K90" i="1" s="1"/>
  <c r="U89" i="1"/>
  <c r="T89" i="1"/>
  <c r="V89" i="1" s="1"/>
  <c r="J89" i="1"/>
  <c r="I89" i="1"/>
  <c r="K89" i="1" s="1"/>
  <c r="U88" i="1"/>
  <c r="T88" i="1"/>
  <c r="V88" i="1" s="1"/>
  <c r="J88" i="1"/>
  <c r="I88" i="1"/>
  <c r="K88" i="1" s="1"/>
  <c r="U87" i="1"/>
  <c r="T87" i="1"/>
  <c r="V87" i="1" s="1"/>
  <c r="J87" i="1"/>
  <c r="I87" i="1"/>
  <c r="K87" i="1" s="1"/>
  <c r="U86" i="1"/>
  <c r="T86" i="1"/>
  <c r="V86" i="1" s="1"/>
  <c r="J86" i="1"/>
  <c r="I86" i="1"/>
  <c r="K86" i="1" s="1"/>
  <c r="U85" i="1"/>
  <c r="T85" i="1"/>
  <c r="V85" i="1" s="1"/>
  <c r="J85" i="1"/>
  <c r="I85" i="1"/>
  <c r="U79" i="1"/>
  <c r="T79" i="1"/>
  <c r="V79" i="1" s="1"/>
  <c r="J79" i="1"/>
  <c r="I79" i="1"/>
  <c r="K79" i="1" s="1"/>
  <c r="U78" i="1"/>
  <c r="T78" i="1"/>
  <c r="V78" i="1" s="1"/>
  <c r="J78" i="1"/>
  <c r="I78" i="1"/>
  <c r="K78" i="1" s="1"/>
  <c r="U77" i="1"/>
  <c r="T77" i="1"/>
  <c r="V77" i="1" s="1"/>
  <c r="J77" i="1"/>
  <c r="I77" i="1"/>
  <c r="U76" i="1"/>
  <c r="T76" i="1"/>
  <c r="J76" i="1"/>
  <c r="I76" i="1"/>
  <c r="K76" i="1" s="1"/>
  <c r="U75" i="1"/>
  <c r="T75" i="1"/>
  <c r="V75" i="1" s="1"/>
  <c r="J75" i="1"/>
  <c r="I75" i="1"/>
  <c r="U74" i="1"/>
  <c r="T74" i="1"/>
  <c r="J74" i="1"/>
  <c r="I74" i="1"/>
  <c r="K74" i="1" s="1"/>
  <c r="U73" i="1"/>
  <c r="T73" i="1"/>
  <c r="V73" i="1" s="1"/>
  <c r="J73" i="1"/>
  <c r="I73" i="1"/>
  <c r="U72" i="1"/>
  <c r="T72" i="1"/>
  <c r="J72" i="1"/>
  <c r="I72" i="1"/>
  <c r="K72" i="1" s="1"/>
  <c r="U66" i="1"/>
  <c r="T66" i="1"/>
  <c r="V66" i="1" s="1"/>
  <c r="J66" i="1"/>
  <c r="I66" i="1"/>
  <c r="K66" i="1" s="1"/>
  <c r="U65" i="1"/>
  <c r="T65" i="1"/>
  <c r="V65" i="1" s="1"/>
  <c r="J65" i="1"/>
  <c r="I65" i="1"/>
  <c r="K65" i="1" s="1"/>
  <c r="U64" i="1"/>
  <c r="T64" i="1"/>
  <c r="V64" i="1" s="1"/>
  <c r="J64" i="1"/>
  <c r="I64" i="1"/>
  <c r="K64" i="1" s="1"/>
  <c r="U63" i="1"/>
  <c r="T63" i="1"/>
  <c r="V63" i="1" s="1"/>
  <c r="J63" i="1"/>
  <c r="I63" i="1"/>
  <c r="K63" i="1" s="1"/>
  <c r="U62" i="1"/>
  <c r="T62" i="1"/>
  <c r="V62" i="1" s="1"/>
  <c r="J62" i="1"/>
  <c r="I62" i="1"/>
  <c r="K62" i="1" s="1"/>
  <c r="U61" i="1"/>
  <c r="T61" i="1"/>
  <c r="V61" i="1" s="1"/>
  <c r="J61" i="1"/>
  <c r="I61" i="1"/>
  <c r="K61" i="1" s="1"/>
  <c r="U60" i="1"/>
  <c r="T60" i="1"/>
  <c r="V60" i="1" s="1"/>
  <c r="J60" i="1"/>
  <c r="I60" i="1"/>
  <c r="K60" i="1" s="1"/>
  <c r="U59" i="1"/>
  <c r="T59" i="1"/>
  <c r="V59" i="1" s="1"/>
  <c r="J59" i="1"/>
  <c r="I59" i="1"/>
  <c r="K59" i="1" s="1"/>
  <c r="U53" i="1"/>
  <c r="T53" i="1"/>
  <c r="V53" i="1" s="1"/>
  <c r="J53" i="1"/>
  <c r="I53" i="1"/>
  <c r="K53" i="1" s="1"/>
  <c r="U52" i="1"/>
  <c r="T52" i="1"/>
  <c r="V52" i="1" s="1"/>
  <c r="J52" i="1"/>
  <c r="I52" i="1"/>
  <c r="K52" i="1" s="1"/>
  <c r="U51" i="1"/>
  <c r="T51" i="1"/>
  <c r="J51" i="1"/>
  <c r="I51" i="1"/>
  <c r="U50" i="1"/>
  <c r="T50" i="1"/>
  <c r="V50" i="1" s="1"/>
  <c r="J50" i="1"/>
  <c r="I50" i="1"/>
  <c r="K50" i="1" s="1"/>
  <c r="U49" i="1"/>
  <c r="T49" i="1"/>
  <c r="V49" i="1" s="1"/>
  <c r="J49" i="1"/>
  <c r="I49" i="1"/>
  <c r="U48" i="1"/>
  <c r="T48" i="1"/>
  <c r="J48" i="1"/>
  <c r="I48" i="1"/>
  <c r="K48" i="1" s="1"/>
  <c r="U47" i="1"/>
  <c r="T47" i="1"/>
  <c r="V47" i="1" s="1"/>
  <c r="J47" i="1"/>
  <c r="I47" i="1"/>
  <c r="U46" i="1"/>
  <c r="T46" i="1"/>
  <c r="V46" i="1" s="1"/>
  <c r="J46" i="1"/>
  <c r="I46" i="1"/>
  <c r="U40" i="1"/>
  <c r="T40" i="1"/>
  <c r="V40" i="1" s="1"/>
  <c r="J40" i="1"/>
  <c r="I40" i="1"/>
  <c r="K40" i="1" s="1"/>
  <c r="U39" i="1"/>
  <c r="T39" i="1"/>
  <c r="V39" i="1" s="1"/>
  <c r="J39" i="1"/>
  <c r="I39" i="1"/>
  <c r="K39" i="1" s="1"/>
  <c r="U38" i="1"/>
  <c r="T38" i="1"/>
  <c r="V38" i="1" s="1"/>
  <c r="J38" i="1"/>
  <c r="I38" i="1"/>
  <c r="K38" i="1" s="1"/>
  <c r="U37" i="1"/>
  <c r="T37" i="1"/>
  <c r="V37" i="1" s="1"/>
  <c r="J37" i="1"/>
  <c r="I37" i="1"/>
  <c r="K37" i="1" s="1"/>
  <c r="U36" i="1"/>
  <c r="T36" i="1"/>
  <c r="V36" i="1" s="1"/>
  <c r="J36" i="1"/>
  <c r="I36" i="1"/>
  <c r="K36" i="1" s="1"/>
  <c r="U35" i="1"/>
  <c r="T35" i="1"/>
  <c r="V35" i="1" s="1"/>
  <c r="J35" i="1"/>
  <c r="I35" i="1"/>
  <c r="K35" i="1" s="1"/>
  <c r="U34" i="1"/>
  <c r="T34" i="1"/>
  <c r="V34" i="1" s="1"/>
  <c r="J34" i="1"/>
  <c r="I34" i="1"/>
  <c r="K34" i="1" s="1"/>
  <c r="U33" i="1"/>
  <c r="T33" i="1"/>
  <c r="V33" i="1" s="1"/>
  <c r="J33" i="1"/>
  <c r="I33" i="1"/>
  <c r="K33" i="1" s="1"/>
  <c r="U27" i="1"/>
  <c r="T27" i="1"/>
  <c r="V27" i="1" s="1"/>
  <c r="U26" i="1"/>
  <c r="T26" i="1"/>
  <c r="V26" i="1" s="1"/>
  <c r="U25" i="1"/>
  <c r="T25" i="1"/>
  <c r="V25" i="1" s="1"/>
  <c r="U24" i="1"/>
  <c r="T24" i="1"/>
  <c r="V24" i="1" s="1"/>
  <c r="U23" i="1"/>
  <c r="T23" i="1"/>
  <c r="V23" i="1" s="1"/>
  <c r="U22" i="1"/>
  <c r="T22" i="1"/>
  <c r="V22" i="1" s="1"/>
  <c r="U21" i="1"/>
  <c r="T21" i="1"/>
  <c r="V21" i="1" s="1"/>
  <c r="U20" i="1"/>
  <c r="T20" i="1"/>
  <c r="J27" i="1"/>
  <c r="I27" i="1"/>
  <c r="K27" i="1" s="1"/>
  <c r="J26" i="1"/>
  <c r="I26" i="1"/>
  <c r="K26" i="1" s="1"/>
  <c r="J25" i="1"/>
  <c r="I25" i="1"/>
  <c r="J24" i="1"/>
  <c r="I24" i="1"/>
  <c r="K24" i="1" s="1"/>
  <c r="J23" i="1"/>
  <c r="I23" i="1"/>
  <c r="K23" i="1" s="1"/>
  <c r="J22" i="1"/>
  <c r="I22" i="1"/>
  <c r="J21" i="1"/>
  <c r="I21" i="1"/>
  <c r="K21" i="1" s="1"/>
  <c r="J20" i="1"/>
  <c r="I20" i="1"/>
  <c r="K20" i="1" s="1"/>
  <c r="U14" i="1"/>
  <c r="T14" i="1"/>
  <c r="V14" i="1" s="1"/>
  <c r="Q14" i="1"/>
  <c r="U13" i="1"/>
  <c r="T13" i="1"/>
  <c r="Q13" i="1"/>
  <c r="U12" i="1"/>
  <c r="T12" i="1"/>
  <c r="Q12" i="1"/>
  <c r="U11" i="1"/>
  <c r="Q10" i="1"/>
  <c r="Q9" i="1"/>
  <c r="Q8" i="1"/>
  <c r="Q7" i="1"/>
  <c r="I10" i="1"/>
  <c r="I12" i="1"/>
  <c r="I13" i="1"/>
  <c r="I14" i="1"/>
  <c r="F14" i="1"/>
  <c r="F13" i="1"/>
  <c r="F12" i="1"/>
  <c r="F10" i="1"/>
  <c r="V98" i="1" l="1"/>
  <c r="V124" i="1"/>
  <c r="Y124" i="1" s="1"/>
  <c r="V111" i="1"/>
  <c r="K46" i="1"/>
  <c r="Y46" i="1" s="1"/>
  <c r="K85" i="1"/>
  <c r="V20" i="1"/>
  <c r="V12" i="1"/>
  <c r="V76" i="1"/>
  <c r="Y76" i="1" s="1"/>
  <c r="K73" i="1"/>
  <c r="K75" i="1"/>
  <c r="Y75" i="1" s="1"/>
  <c r="K77" i="1"/>
  <c r="Y77" i="1" s="1"/>
  <c r="K47" i="1"/>
  <c r="Y47" i="1" s="1"/>
  <c r="K49" i="1"/>
  <c r="K51" i="1"/>
  <c r="K25" i="1"/>
  <c r="K22" i="1"/>
  <c r="V51" i="1"/>
  <c r="V48" i="1"/>
  <c r="Y48" i="1" s="1"/>
  <c r="V74" i="1"/>
  <c r="Y74" i="1" s="1"/>
  <c r="V72" i="1"/>
  <c r="Y72" i="1" s="1"/>
  <c r="V104" i="1"/>
  <c r="Y104" i="1" s="1"/>
  <c r="V13" i="1"/>
  <c r="X90" i="1"/>
  <c r="X115" i="1"/>
  <c r="Y78" i="1"/>
  <c r="Y87" i="1"/>
  <c r="U10" i="1"/>
  <c r="V10" i="1" s="1"/>
  <c r="X75" i="1"/>
  <c r="X101" i="1"/>
  <c r="X111" i="1"/>
  <c r="Y37" i="1"/>
  <c r="X46" i="1"/>
  <c r="Y88" i="1"/>
  <c r="X59" i="1"/>
  <c r="Y115" i="1"/>
  <c r="X73" i="1"/>
  <c r="X89" i="1"/>
  <c r="X129" i="1"/>
  <c r="Y98" i="1"/>
  <c r="Y118" i="1"/>
  <c r="X102" i="1"/>
  <c r="Y103" i="1"/>
  <c r="Y66" i="1"/>
  <c r="T11" i="1"/>
  <c r="V11" i="1" s="1"/>
  <c r="X116" i="1"/>
  <c r="X38" i="1"/>
  <c r="X50" i="1"/>
  <c r="Y128" i="1"/>
  <c r="Y62" i="1"/>
  <c r="Y65" i="1"/>
  <c r="X100" i="1"/>
  <c r="Y113" i="1"/>
  <c r="X33" i="1"/>
  <c r="X117" i="1"/>
  <c r="T9" i="1"/>
  <c r="V9" i="1" s="1"/>
  <c r="Y52" i="1"/>
  <c r="X79" i="1"/>
  <c r="Y79" i="1"/>
  <c r="X127" i="1"/>
  <c r="X40" i="1"/>
  <c r="Y40" i="1"/>
  <c r="X49" i="1"/>
  <c r="Y49" i="1"/>
  <c r="X53" i="1"/>
  <c r="Y53" i="1"/>
  <c r="X105" i="1"/>
  <c r="Y105" i="1"/>
  <c r="X64" i="1"/>
  <c r="Y64" i="1"/>
  <c r="X60" i="1"/>
  <c r="Y101" i="1"/>
  <c r="Y111" i="1"/>
  <c r="Y125" i="1"/>
  <c r="Y38" i="1"/>
  <c r="Y50" i="1"/>
  <c r="X66" i="1"/>
  <c r="X92" i="1"/>
  <c r="X98" i="1"/>
  <c r="Y102" i="1"/>
  <c r="X103" i="1"/>
  <c r="X113" i="1"/>
  <c r="Y117" i="1"/>
  <c r="X118" i="1"/>
  <c r="Y129" i="1"/>
  <c r="X131" i="1"/>
  <c r="X34" i="1"/>
  <c r="X86" i="1"/>
  <c r="X112" i="1"/>
  <c r="Y34" i="1"/>
  <c r="X36" i="1"/>
  <c r="X47" i="1"/>
  <c r="X51" i="1"/>
  <c r="Y60" i="1"/>
  <c r="X77" i="1"/>
  <c r="Y86" i="1"/>
  <c r="X104" i="1"/>
  <c r="Y112" i="1"/>
  <c r="Y127" i="1"/>
  <c r="Y99" i="1"/>
  <c r="T7" i="1"/>
  <c r="V7" i="1" s="1"/>
  <c r="X48" i="1"/>
  <c r="X52" i="1"/>
  <c r="X62" i="1"/>
  <c r="Y63" i="1"/>
  <c r="X72" i="1"/>
  <c r="Y73" i="1"/>
  <c r="X88" i="1"/>
  <c r="X99" i="1"/>
  <c r="Y100" i="1"/>
  <c r="X114" i="1"/>
  <c r="X125" i="1"/>
  <c r="Y131" i="1"/>
  <c r="Y90" i="1"/>
  <c r="Y114" i="1"/>
  <c r="Y116" i="1"/>
  <c r="Q11" i="1"/>
  <c r="Y36" i="1"/>
  <c r="Y126" i="1"/>
  <c r="Y130" i="1"/>
  <c r="X124" i="1"/>
  <c r="X126" i="1"/>
  <c r="X128" i="1"/>
  <c r="X130" i="1"/>
  <c r="Y85" i="1"/>
  <c r="Y91" i="1"/>
  <c r="X85" i="1"/>
  <c r="Y92" i="1"/>
  <c r="X87" i="1"/>
  <c r="X91" i="1"/>
  <c r="Y89" i="1"/>
  <c r="X74" i="1"/>
  <c r="X76" i="1"/>
  <c r="X78" i="1"/>
  <c r="Y61" i="1"/>
  <c r="X65" i="1"/>
  <c r="X61" i="1"/>
  <c r="X63" i="1"/>
  <c r="Y59" i="1"/>
  <c r="Y35" i="1"/>
  <c r="Y39" i="1"/>
  <c r="X35" i="1"/>
  <c r="X39" i="1"/>
  <c r="X37" i="1"/>
  <c r="Y33" i="1"/>
  <c r="T8" i="1"/>
  <c r="V8" i="1" s="1"/>
  <c r="Y51" i="1" l="1"/>
  <c r="O18" i="1"/>
  <c r="G11" i="1"/>
  <c r="G9" i="1"/>
  <c r="G8" i="1"/>
  <c r="F7" i="1" l="1"/>
  <c r="G7" i="1"/>
  <c r="G21" i="1"/>
  <c r="G23" i="1"/>
  <c r="G20" i="1"/>
  <c r="G27" i="1"/>
  <c r="G25" i="1"/>
  <c r="G24" i="1"/>
  <c r="G26" i="1"/>
  <c r="G22" i="1"/>
  <c r="R21" i="1"/>
  <c r="R22" i="1"/>
  <c r="R20" i="1"/>
  <c r="R27" i="1"/>
  <c r="R25" i="1"/>
  <c r="R24" i="1"/>
  <c r="R23" i="1"/>
  <c r="R26" i="1"/>
  <c r="F25" i="1"/>
  <c r="F22" i="1"/>
  <c r="F27" i="1"/>
  <c r="F26" i="1"/>
  <c r="F24" i="1"/>
  <c r="F23" i="1"/>
  <c r="F21" i="1"/>
  <c r="F20" i="1"/>
  <c r="O31" i="1"/>
  <c r="Q22" i="1"/>
  <c r="Q25" i="1"/>
  <c r="Q27" i="1"/>
  <c r="Q26" i="1"/>
  <c r="Q23" i="1"/>
  <c r="Q20" i="1"/>
  <c r="Q24" i="1"/>
  <c r="Q21" i="1"/>
  <c r="I9" i="1"/>
  <c r="F9" i="1"/>
  <c r="F11" i="1"/>
  <c r="I11" i="1"/>
  <c r="I8" i="1"/>
  <c r="F8" i="1"/>
  <c r="U15" i="1"/>
  <c r="I7" i="1"/>
  <c r="U28" i="1"/>
  <c r="U54" i="1"/>
  <c r="U106" i="1"/>
  <c r="U80" i="1"/>
  <c r="U119" i="1"/>
  <c r="U132" i="1"/>
  <c r="D31" i="1"/>
  <c r="U93" i="1"/>
  <c r="U67" i="1"/>
  <c r="U41" i="1"/>
  <c r="O44" i="1" l="1"/>
  <c r="Q46" i="1" s="1"/>
  <c r="R34" i="1"/>
  <c r="R33" i="1"/>
  <c r="R36" i="1"/>
  <c r="R40" i="1"/>
  <c r="R35" i="1"/>
  <c r="R39" i="1"/>
  <c r="R38" i="1"/>
  <c r="R37" i="1"/>
  <c r="G34" i="1"/>
  <c r="G37" i="1"/>
  <c r="G33" i="1"/>
  <c r="G40" i="1"/>
  <c r="G36" i="1"/>
  <c r="G39" i="1"/>
  <c r="G38" i="1"/>
  <c r="G35" i="1"/>
  <c r="Q50" i="1"/>
  <c r="F39" i="1"/>
  <c r="F34" i="1"/>
  <c r="F38" i="1"/>
  <c r="F35" i="1"/>
  <c r="F37" i="1"/>
  <c r="F36" i="1"/>
  <c r="F33" i="1"/>
  <c r="F40" i="1"/>
  <c r="Q35" i="1"/>
  <c r="Q34" i="1"/>
  <c r="Q39" i="1"/>
  <c r="Q38" i="1"/>
  <c r="Q40" i="1"/>
  <c r="Q33" i="1"/>
  <c r="Q37" i="1"/>
  <c r="Q36" i="1"/>
  <c r="D44" i="1"/>
  <c r="O57" i="1"/>
  <c r="Q47" i="1" l="1"/>
  <c r="Q49" i="1"/>
  <c r="Q51" i="1"/>
  <c r="Q52" i="1"/>
  <c r="Q48" i="1"/>
  <c r="R60" i="1"/>
  <c r="R61" i="1"/>
  <c r="R59" i="1"/>
  <c r="R66" i="1"/>
  <c r="R65" i="1"/>
  <c r="R64" i="1"/>
  <c r="R63" i="1"/>
  <c r="R62" i="1"/>
  <c r="G47" i="1"/>
  <c r="G46" i="1"/>
  <c r="G50" i="1"/>
  <c r="G53" i="1"/>
  <c r="G51" i="1"/>
  <c r="G48" i="1"/>
  <c r="G52" i="1"/>
  <c r="G49" i="1"/>
  <c r="R47" i="1"/>
  <c r="R46" i="1"/>
  <c r="R49" i="1"/>
  <c r="R53" i="1"/>
  <c r="R51" i="1"/>
  <c r="R50" i="1"/>
  <c r="R52" i="1"/>
  <c r="R48" i="1"/>
  <c r="Q53" i="1"/>
  <c r="F52" i="1"/>
  <c r="F48" i="1"/>
  <c r="F51" i="1"/>
  <c r="F47" i="1"/>
  <c r="F53" i="1"/>
  <c r="F49" i="1"/>
  <c r="F50" i="1"/>
  <c r="F46" i="1"/>
  <c r="Q60" i="1"/>
  <c r="Q65" i="1"/>
  <c r="Q64" i="1"/>
  <c r="Q59" i="1"/>
  <c r="Q63" i="1"/>
  <c r="Q62" i="1"/>
  <c r="Q61" i="1"/>
  <c r="Q66" i="1"/>
  <c r="O70" i="1"/>
  <c r="D57" i="1"/>
  <c r="G60" i="1" l="1"/>
  <c r="G61" i="1"/>
  <c r="G59" i="1"/>
  <c r="G62" i="1"/>
  <c r="G66" i="1"/>
  <c r="G65" i="1"/>
  <c r="G64" i="1"/>
  <c r="G63" i="1"/>
  <c r="R73" i="1"/>
  <c r="R72" i="1"/>
  <c r="R79" i="1"/>
  <c r="R77" i="1"/>
  <c r="R76" i="1"/>
  <c r="R75" i="1"/>
  <c r="R74" i="1"/>
  <c r="R78" i="1"/>
  <c r="Q76" i="1"/>
  <c r="Q75" i="1"/>
  <c r="Q77" i="1"/>
  <c r="Q78" i="1"/>
  <c r="Q79" i="1"/>
  <c r="Q74" i="1"/>
  <c r="Q73" i="1"/>
  <c r="Q72" i="1"/>
  <c r="F63" i="1"/>
  <c r="F66" i="1"/>
  <c r="F62" i="1"/>
  <c r="F65" i="1"/>
  <c r="F61" i="1"/>
  <c r="F60" i="1"/>
  <c r="F64" i="1"/>
  <c r="F59" i="1"/>
  <c r="O83" i="1"/>
  <c r="D70" i="1"/>
  <c r="G73" i="1" l="1"/>
  <c r="G75" i="1"/>
  <c r="G72" i="1"/>
  <c r="G79" i="1"/>
  <c r="G77" i="1"/>
  <c r="G76" i="1"/>
  <c r="G78" i="1"/>
  <c r="G74" i="1"/>
  <c r="R86" i="1"/>
  <c r="R85" i="1"/>
  <c r="R88" i="1"/>
  <c r="R92" i="1"/>
  <c r="R91" i="1"/>
  <c r="R90" i="1"/>
  <c r="R89" i="1"/>
  <c r="R87" i="1"/>
  <c r="F79" i="1"/>
  <c r="F78" i="1"/>
  <c r="F73" i="1"/>
  <c r="F72" i="1"/>
  <c r="F76" i="1"/>
  <c r="F75" i="1"/>
  <c r="F77" i="1"/>
  <c r="F74" i="1"/>
  <c r="Q92" i="1"/>
  <c r="Q86" i="1"/>
  <c r="Q91" i="1"/>
  <c r="Q88" i="1"/>
  <c r="Q90" i="1"/>
  <c r="Q85" i="1"/>
  <c r="Q89" i="1"/>
  <c r="Q87" i="1"/>
  <c r="D83" i="1"/>
  <c r="O96" i="1"/>
  <c r="R99" i="1" l="1"/>
  <c r="R98" i="1"/>
  <c r="R105" i="1"/>
  <c r="R103" i="1"/>
  <c r="R102" i="1"/>
  <c r="R100" i="1"/>
  <c r="R104" i="1"/>
  <c r="R101" i="1"/>
  <c r="G86" i="1"/>
  <c r="G85" i="1"/>
  <c r="G92" i="1"/>
  <c r="G88" i="1"/>
  <c r="G87" i="1"/>
  <c r="G91" i="1"/>
  <c r="G90" i="1"/>
  <c r="G89" i="1"/>
  <c r="Q100" i="1"/>
  <c r="Q102" i="1"/>
  <c r="Q99" i="1"/>
  <c r="Q104" i="1"/>
  <c r="Q101" i="1"/>
  <c r="Q105" i="1"/>
  <c r="Q103" i="1"/>
  <c r="Q98" i="1"/>
  <c r="F89" i="1"/>
  <c r="F92" i="1"/>
  <c r="F85" i="1"/>
  <c r="F88" i="1"/>
  <c r="F87" i="1"/>
  <c r="F91" i="1"/>
  <c r="F86" i="1"/>
  <c r="F90" i="1"/>
  <c r="D96" i="1"/>
  <c r="O109" i="1"/>
  <c r="R112" i="1" l="1"/>
  <c r="R111" i="1"/>
  <c r="R113" i="1"/>
  <c r="R118" i="1"/>
  <c r="R116" i="1"/>
  <c r="R114" i="1"/>
  <c r="R117" i="1"/>
  <c r="R115" i="1"/>
  <c r="G99" i="1"/>
  <c r="G98" i="1"/>
  <c r="G105" i="1"/>
  <c r="G103" i="1"/>
  <c r="G102" i="1"/>
  <c r="G104" i="1"/>
  <c r="G101" i="1"/>
  <c r="G100" i="1"/>
  <c r="F105" i="1"/>
  <c r="F103" i="1"/>
  <c r="F100" i="1"/>
  <c r="F99" i="1"/>
  <c r="F104" i="1"/>
  <c r="F98" i="1"/>
  <c r="F102" i="1"/>
  <c r="F101" i="1"/>
  <c r="Q112" i="1"/>
  <c r="Q114" i="1"/>
  <c r="Q117" i="1"/>
  <c r="Q116" i="1"/>
  <c r="Q111" i="1"/>
  <c r="Q115" i="1"/>
  <c r="Q113" i="1"/>
  <c r="Q118" i="1"/>
  <c r="O122" i="1"/>
  <c r="D109" i="1"/>
  <c r="G112" i="1" l="1"/>
  <c r="G111" i="1"/>
  <c r="G113" i="1"/>
  <c r="G114" i="1"/>
  <c r="G118" i="1"/>
  <c r="G117" i="1"/>
  <c r="G116" i="1"/>
  <c r="G115" i="1"/>
  <c r="R125" i="1"/>
  <c r="R124" i="1"/>
  <c r="R127" i="1"/>
  <c r="R131" i="1"/>
  <c r="R128" i="1"/>
  <c r="R130" i="1"/>
  <c r="R129" i="1"/>
  <c r="R126" i="1"/>
  <c r="Q126" i="1"/>
  <c r="Q130" i="1"/>
  <c r="Q129" i="1"/>
  <c r="Q128" i="1"/>
  <c r="Q127" i="1"/>
  <c r="Q125" i="1"/>
  <c r="Q124" i="1"/>
  <c r="Q131" i="1"/>
  <c r="F118" i="1"/>
  <c r="F112" i="1"/>
  <c r="F115" i="1"/>
  <c r="F114" i="1"/>
  <c r="F117" i="1"/>
  <c r="F113" i="1"/>
  <c r="F111" i="1"/>
  <c r="F116" i="1"/>
  <c r="D122" i="1"/>
  <c r="M6" i="2"/>
  <c r="M9" i="2"/>
  <c r="M10" i="2"/>
  <c r="M11" i="2"/>
  <c r="M12" i="2"/>
  <c r="M13" i="2"/>
  <c r="M14" i="2"/>
  <c r="M15" i="2"/>
  <c r="M16" i="2"/>
  <c r="J8" i="1"/>
  <c r="K8" i="1" s="1"/>
  <c r="J9" i="1"/>
  <c r="K9" i="1" s="1"/>
  <c r="J10" i="1"/>
  <c r="K10" i="1" s="1"/>
  <c r="J11" i="1"/>
  <c r="K11" i="1" s="1"/>
  <c r="G125" i="1" l="1"/>
  <c r="G127" i="1"/>
  <c r="G124" i="1"/>
  <c r="G131" i="1"/>
  <c r="G129" i="1"/>
  <c r="G128" i="1"/>
  <c r="G126" i="1"/>
  <c r="G130" i="1"/>
  <c r="F127" i="1"/>
  <c r="F126" i="1"/>
  <c r="F125" i="1"/>
  <c r="F131" i="1"/>
  <c r="F130" i="1"/>
  <c r="F129" i="1"/>
  <c r="F124" i="1"/>
  <c r="F128" i="1"/>
  <c r="X27" i="1"/>
  <c r="X23" i="1"/>
  <c r="X25" i="1"/>
  <c r="Y25" i="1"/>
  <c r="X22" i="1"/>
  <c r="X26" i="1"/>
  <c r="Y26" i="1"/>
  <c r="X24" i="1"/>
  <c r="X10" i="1"/>
  <c r="X9" i="1"/>
  <c r="Y8" i="1"/>
  <c r="V15" i="1"/>
  <c r="Y20" i="1"/>
  <c r="V54" i="1"/>
  <c r="V67" i="1"/>
  <c r="V93" i="1"/>
  <c r="Y22" i="1"/>
  <c r="Y24" i="1"/>
  <c r="Y27" i="1"/>
  <c r="Y10" i="1"/>
  <c r="Y23" i="1"/>
  <c r="Y9" i="1"/>
  <c r="V132" i="1" l="1"/>
  <c r="Y21" i="1"/>
  <c r="V28" i="1"/>
  <c r="K132" i="1"/>
  <c r="V106" i="1"/>
  <c r="V80" i="1"/>
  <c r="K54" i="1"/>
  <c r="V119" i="1"/>
  <c r="V41" i="1"/>
  <c r="K41" i="1"/>
  <c r="K93" i="1"/>
  <c r="K67" i="1"/>
  <c r="X11" i="1"/>
  <c r="Y11" i="1"/>
  <c r="X20" i="1"/>
  <c r="X54" i="1"/>
  <c r="X106" i="1"/>
  <c r="X21" i="1"/>
  <c r="X8" i="1"/>
  <c r="S132" i="1"/>
  <c r="H132" i="1"/>
  <c r="S119" i="1"/>
  <c r="H119" i="1"/>
  <c r="S106" i="1"/>
  <c r="H106" i="1"/>
  <c r="S93" i="1"/>
  <c r="H93" i="1"/>
  <c r="S80" i="1"/>
  <c r="H80" i="1"/>
  <c r="S67" i="1"/>
  <c r="H67" i="1"/>
  <c r="S54" i="1"/>
  <c r="H54" i="1"/>
  <c r="S41" i="1"/>
  <c r="H41" i="1"/>
  <c r="S28" i="1"/>
  <c r="H28" i="1"/>
  <c r="S15" i="1"/>
  <c r="J14" i="1"/>
  <c r="K14" i="1" s="1"/>
  <c r="J13" i="1"/>
  <c r="K13" i="1" s="1"/>
  <c r="J12" i="1"/>
  <c r="K12" i="1" s="1"/>
  <c r="J7" i="1"/>
  <c r="K7" i="1" s="1"/>
  <c r="X28" i="1" l="1"/>
  <c r="K119" i="1"/>
  <c r="X41" i="1"/>
  <c r="K80" i="1"/>
  <c r="X93" i="1"/>
  <c r="X80" i="1"/>
  <c r="X67" i="1"/>
  <c r="K106" i="1"/>
  <c r="X119" i="1"/>
  <c r="X13" i="1"/>
  <c r="Y13" i="1"/>
  <c r="Y12" i="1"/>
  <c r="X14" i="1"/>
  <c r="Y14" i="1"/>
  <c r="X132" i="1"/>
  <c r="J41" i="1"/>
  <c r="K28" i="1"/>
  <c r="J80" i="1"/>
  <c r="T119" i="1"/>
  <c r="J119" i="1"/>
  <c r="J54" i="1"/>
  <c r="Y7" i="1"/>
  <c r="J28" i="1"/>
  <c r="J93" i="1"/>
  <c r="I132" i="1"/>
  <c r="J67" i="1"/>
  <c r="I80" i="1"/>
  <c r="J132" i="1"/>
  <c r="T132" i="1"/>
  <c r="I119" i="1"/>
  <c r="I106" i="1"/>
  <c r="J106" i="1"/>
  <c r="T106" i="1"/>
  <c r="T93" i="1"/>
  <c r="I93" i="1"/>
  <c r="T80" i="1"/>
  <c r="I67" i="1"/>
  <c r="T67" i="1"/>
  <c r="I54" i="1"/>
  <c r="T54" i="1"/>
  <c r="I41" i="1"/>
  <c r="T41" i="1"/>
  <c r="T28" i="1"/>
  <c r="I28" i="1"/>
  <c r="T15" i="1"/>
  <c r="J15" i="1"/>
  <c r="I15" i="1"/>
  <c r="K15" i="1" l="1"/>
  <c r="X7" i="1"/>
  <c r="Y132" i="1"/>
  <c r="Y28" i="1"/>
  <c r="Y54" i="1"/>
  <c r="Y15" i="1"/>
  <c r="C4" i="2" s="1"/>
  <c r="Y67" i="1"/>
  <c r="Y80" i="1"/>
  <c r="Y41" i="1"/>
  <c r="Y93" i="1"/>
  <c r="Y106" i="1"/>
  <c r="Y119" i="1"/>
  <c r="G4" i="2" l="1"/>
  <c r="G17" i="2" s="1"/>
  <c r="Y68" i="1"/>
  <c r="F4" i="2"/>
  <c r="F17" i="2" s="1"/>
  <c r="Y55" i="1"/>
  <c r="K4" i="2"/>
  <c r="K17" i="2" s="1"/>
  <c r="Y120" i="1"/>
  <c r="J4" i="2"/>
  <c r="J17" i="2" s="1"/>
  <c r="Y107" i="1"/>
  <c r="L4" i="2"/>
  <c r="L17" i="2" s="1"/>
  <c r="Y133" i="1"/>
  <c r="I4" i="2"/>
  <c r="I17" i="2" s="1"/>
  <c r="Y94" i="1"/>
  <c r="E4" i="2"/>
  <c r="E17" i="2" s="1"/>
  <c r="Y42" i="1"/>
  <c r="H4" i="2"/>
  <c r="H17" i="2" s="1"/>
  <c r="Y81" i="1"/>
  <c r="D4" i="2"/>
  <c r="D17" i="2" s="1"/>
  <c r="Y29" i="1"/>
  <c r="C17" i="2"/>
  <c r="X15" i="1"/>
  <c r="Y16" i="1" s="1"/>
  <c r="M4" i="2" l="1"/>
  <c r="M17" i="2" s="1"/>
</calcChain>
</file>

<file path=xl/sharedStrings.xml><?xml version="1.0" encoding="utf-8"?>
<sst xmlns="http://schemas.openxmlformats.org/spreadsheetml/2006/main" count="345" uniqueCount="73">
  <si>
    <t>DB</t>
  </si>
  <si>
    <t>Counts</t>
  </si>
  <si>
    <t>Total</t>
  </si>
  <si>
    <t>Fall 2026</t>
  </si>
  <si>
    <t>Spring 2027</t>
  </si>
  <si>
    <t>2026-2027 Total</t>
  </si>
  <si>
    <t>Fall 2027</t>
  </si>
  <si>
    <t>Spring 2028</t>
  </si>
  <si>
    <t>2027-2028 Total</t>
  </si>
  <si>
    <t>Fall 2028</t>
  </si>
  <si>
    <t>Spring 2029</t>
  </si>
  <si>
    <t>2028-2029 Total</t>
  </si>
  <si>
    <t>Fall 2029</t>
  </si>
  <si>
    <t>Spring 2030</t>
  </si>
  <si>
    <t>2029-2030 Total</t>
  </si>
  <si>
    <t>Fall 2030</t>
  </si>
  <si>
    <t>Spring 2031</t>
  </si>
  <si>
    <t>2030-2031 Total</t>
  </si>
  <si>
    <t>Fall 2031</t>
  </si>
  <si>
    <t>Spring 2032</t>
  </si>
  <si>
    <t>2031-2032 Total</t>
  </si>
  <si>
    <t>Fall 2032</t>
  </si>
  <si>
    <t>Spring 2033</t>
  </si>
  <si>
    <t>2032-2033 Total</t>
  </si>
  <si>
    <t>Fall 2033</t>
  </si>
  <si>
    <t>Spring 2034</t>
  </si>
  <si>
    <t>2033-2034 Total</t>
  </si>
  <si>
    <t>Fall 2034</t>
  </si>
  <si>
    <t>Spring 2035</t>
  </si>
  <si>
    <t>2034-2035 Total</t>
  </si>
  <si>
    <t>Fall 2035</t>
  </si>
  <si>
    <t>Spring 2036</t>
  </si>
  <si>
    <t>2035-2036 Total</t>
  </si>
  <si>
    <t>Meal Plans</t>
  </si>
  <si>
    <t>FIT Meal Plan Workbook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</si>
  <si>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</si>
  <si>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</si>
  <si>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</si>
  <si>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</si>
  <si>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</si>
  <si>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</si>
  <si>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</si>
  <si>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</si>
  <si>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</si>
  <si>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</si>
  <si>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Comments</t>
  </si>
  <si>
    <t>Other (please specify)</t>
  </si>
  <si>
    <t>DB Pool</t>
  </si>
  <si>
    <t>Board Rev</t>
  </si>
  <si>
    <t>Board Revenue</t>
  </si>
  <si>
    <t>Price</t>
  </si>
  <si>
    <t>Meal Plan Commissions</t>
  </si>
  <si>
    <t>Catering Commissions</t>
  </si>
  <si>
    <t>Daily Rate ex DB</t>
  </si>
  <si>
    <t>Daily Rate w/DB</t>
  </si>
  <si>
    <t>Please provide comments on proposed return item</t>
  </si>
  <si>
    <t>Commission %</t>
  </si>
  <si>
    <t>RA DB Plan</t>
  </si>
  <si>
    <t>FIT Commission</t>
  </si>
  <si>
    <t>Retail Commissions (C&amp;C)</t>
  </si>
  <si>
    <t>250 Block</t>
  </si>
  <si>
    <t>95 Block</t>
  </si>
  <si>
    <t>75 Block</t>
  </si>
  <si>
    <t>Kaufman All DB Plan</t>
  </si>
  <si>
    <t>25 Block Commuter</t>
  </si>
  <si>
    <t>Technology Investment</t>
  </si>
  <si>
    <t>Unused DB at End of Spring Semester Commissions</t>
  </si>
  <si>
    <t>Daily Rate includes Declining Balance</t>
  </si>
  <si>
    <t>232 Serving Days</t>
  </si>
  <si>
    <t>Serving Days</t>
  </si>
  <si>
    <t>Annual In-kind Catering Fund</t>
  </si>
  <si>
    <t>Annual Direct Dollar Value of Proposal</t>
  </si>
  <si>
    <t>Cost per Meal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</si>
</sst>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8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5" xfId="0" applyFont="1" applyBorder="1" applyAlignment="1">
      <alignment horizontal="center"/>
    </xf>
    <xf numFmtId="42" fontId="0" fillId="0" borderId="0" xfId="0" applyNumberFormat="1"/>
    <xf numFmtId="164" fontId="0" fillId="0" borderId="5" xfId="0" applyNumberFormat="1" applyBorder="1"/>
    <xf numFmtId="164" fontId="2" fillId="3" borderId="5" xfId="0" applyNumberFormat="1" applyFont="1" applyFill="1" applyBorder="1"/>
    <xf numFmtId="0" fontId="0" fillId="0" borderId="7" xfId="0" applyBorder="1"/>
    <xf numFmtId="0" fontId="0" fillId="0" borderId="8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64" fontId="2" fillId="3" borderId="0" xfId="0" applyNumberFormat="1" applyFont="1" applyFill="1"/>
    <xf numFmtId="0" fontId="2" fillId="3" borderId="0" xfId="0" applyFont="1" applyFill="1"/>
    <xf numFmtId="0" fontId="2" fillId="0" borderId="0" xfId="0" applyFont="1"/>
    <xf numFmtId="0" fontId="6" fillId="0" borderId="0" xfId="0" applyFont="1"/>
    <xf numFmtId="165" fontId="0" fillId="0" borderId="0" xfId="1" applyNumberFormat="1" applyFont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0" fillId="2" borderId="2" xfId="0" applyFill="1" applyBorder="1"/>
    <xf numFmtId="0" fontId="0" fillId="4" borderId="2" xfId="0" applyFill="1" applyBorder="1"/>
    <xf numFmtId="0" fontId="2" fillId="2" borderId="2" xfId="0" applyFont="1" applyFill="1" applyBorder="1"/>
    <xf numFmtId="44" fontId="4" fillId="0" borderId="0" xfId="2" applyFont="1" applyBorder="1" applyAlignment="1">
      <alignment horizontal="center" vertical="center"/>
    </xf>
    <xf numFmtId="0" fontId="8" fillId="0" borderId="0" xfId="0" applyFont="1"/>
    <xf numFmtId="10" fontId="0" fillId="0" borderId="8" xfId="3" applyNumberFormat="1" applyFont="1" applyBorder="1"/>
    <xf numFmtId="44" fontId="0" fillId="0" borderId="0" xfId="0" applyNumberFormat="1"/>
    <xf numFmtId="10" fontId="0" fillId="0" borderId="0" xfId="3" applyNumberFormat="1" applyFont="1"/>
    <xf numFmtId="0" fontId="2" fillId="4" borderId="2" xfId="0" applyFont="1" applyFill="1" applyBorder="1"/>
    <xf numFmtId="164" fontId="2" fillId="3" borderId="0" xfId="0" applyNumberFormat="1" applyFont="1" applyFill="1" applyAlignment="1">
      <alignment horizontal="right" vertical="center" wrapText="1"/>
    </xf>
    <xf numFmtId="164" fontId="2" fillId="3" borderId="0" xfId="0" applyNumberFormat="1" applyFont="1" applyFill="1" applyAlignment="1">
      <alignment vertical="center" wrapText="1"/>
    </xf>
    <xf numFmtId="0" fontId="2" fillId="2" borderId="1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0" fontId="0" fillId="0" borderId="0" xfId="0" applyAlignment="1">
      <alignment horizontal="right"/>
    </xf>
    <xf numFmtId="0" fontId="9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164" fontId="0" fillId="6" borderId="0" xfId="0" applyNumberFormat="1" applyFill="1" applyProtection="1">
      <protection locked="0"/>
    </xf>
    <xf numFmtId="42" fontId="4" fillId="6" borderId="0" xfId="0" applyNumberFormat="1" applyFont="1" applyFill="1" applyAlignment="1" applyProtection="1">
      <alignment horizontal="center" vertical="center"/>
      <protection locked="0"/>
    </xf>
    <xf numFmtId="0" fontId="2" fillId="3" borderId="4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  <xf numFmtId="0" fontId="0" fillId="4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6" borderId="0" xfId="0" applyNumberFormat="1" applyFill="1" applyProtection="1">
      <protection locked="0"/>
    </xf>
    <xf numFmtId="1" fontId="2" fillId="3" borderId="0" xfId="0" applyNumberFormat="1" applyFont="1" applyFill="1" applyProtection="1">
      <protection locked="0"/>
    </xf>
    <xf numFmtId="164" fontId="10" fillId="7" borderId="0" xfId="0" applyNumberFormat="1" applyFont="1" applyFill="1" applyProtection="1">
      <protection locked="0"/>
    </xf>
    <xf numFmtId="42" fontId="11" fillId="7" borderId="0" xfId="0" applyNumberFormat="1" applyFont="1" applyFill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</xf>
    <xf numFmtId="164" fontId="0" fillId="6" borderId="0" xfId="0" applyNumberFormat="1" applyFill="1" applyProtection="1"/>
    <xf numFmtId="42" fontId="4" fillId="6" borderId="0" xfId="0" applyNumberFormat="1" applyFont="1" applyFill="1" applyAlignment="1" applyProtection="1">
      <alignment horizontal="center" vertical="center"/>
    </xf>
    <xf numFmtId="10" fontId="2" fillId="6" borderId="3" xfId="0" applyNumberFormat="1" applyFont="1" applyFill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2" fillId="6" borderId="2" xfId="0" applyFont="1" applyFill="1" applyBorder="1" applyProtection="1"/>
    <xf numFmtId="164" fontId="0" fillId="0" borderId="4" xfId="0" applyNumberFormat="1" applyBorder="1" applyProtection="1"/>
    <xf numFmtId="164" fontId="0" fillId="0" borderId="5" xfId="0" applyNumberFormat="1" applyBorder="1" applyProtection="1"/>
    <xf numFmtId="164" fontId="2" fillId="3" borderId="4" xfId="0" applyNumberFormat="1" applyFont="1" applyFill="1" applyBorder="1" applyProtection="1"/>
    <xf numFmtId="164" fontId="2" fillId="3" borderId="5" xfId="0" applyNumberFormat="1" applyFont="1" applyFill="1" applyBorder="1" applyProtection="1"/>
    <xf numFmtId="0" fontId="0" fillId="0" borderId="6" xfId="0" applyBorder="1" applyProtection="1"/>
    <xf numFmtId="10" fontId="0" fillId="0" borderId="8" xfId="3" applyNumberFormat="1" applyFont="1" applyBorder="1" applyProtection="1"/>
    <xf numFmtId="0" fontId="0" fillId="0" borderId="0" xfId="0" applyProtection="1"/>
    <xf numFmtId="0" fontId="2" fillId="4" borderId="1" xfId="0" applyFont="1" applyFill="1" applyBorder="1" applyAlignment="1" applyProtection="1">
      <alignment horizontal="centerContinuous"/>
    </xf>
    <xf numFmtId="0" fontId="0" fillId="4" borderId="3" xfId="0" applyFill="1" applyBorder="1" applyAlignment="1" applyProtection="1">
      <alignment horizontal="centerContinuous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Continuous"/>
    </xf>
    <xf numFmtId="0" fontId="0" fillId="2" borderId="3" xfId="0" applyFill="1" applyBorder="1" applyAlignment="1" applyProtection="1">
      <alignment horizontal="centerContinuous"/>
    </xf>
    <xf numFmtId="165" fontId="0" fillId="0" borderId="0" xfId="1" applyNumberFormat="1" applyFont="1" applyAlignment="1" applyProtection="1">
      <alignment vertical="center" wrapText="1"/>
      <protection locked="0"/>
    </xf>
    <xf numFmtId="165" fontId="0" fillId="0" borderId="0" xfId="1" applyNumberFormat="1" applyFont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0" fillId="0" borderId="0" xfId="0" applyAlignment="1" applyProtection="1">
      <alignment horizontal="righ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5231-896D-4088-B791-EC8588F942E6}">
  <sheetPr>
    <pageSetUpPr fitToPage="1"/>
  </sheetPr>
  <dimension ref="A1:Y133"/>
  <sheetViews>
    <sheetView showGridLines="0" topLeftCell="J1" zoomScale="80" zoomScaleNormal="80" workbookViewId="0">
      <selection activeCell="T2" sqref="T2"/>
    </sheetView>
  </sheetViews>
  <sheetFormatPr defaultColWidth="8.875" defaultRowHeight="14.25"/>
  <cols>
    <col min="1" max="1" width="1.125" customWidth="1"/>
    <col min="2" max="2" width="28.125" customWidth="1"/>
    <col min="3" max="3" width="14.5" customWidth="1"/>
    <col min="4" max="4" width="7.125" bestFit="1" customWidth="1"/>
    <col min="5" max="5" width="13.375" bestFit="1" customWidth="1"/>
    <col min="6" max="6" width="15" bestFit="1" customWidth="1"/>
    <col min="7" max="7" width="15.5" bestFit="1" customWidth="1"/>
    <col min="8" max="8" width="7.375" bestFit="1" customWidth="1"/>
    <col min="9" max="9" width="12.125" bestFit="1" customWidth="1"/>
    <col min="10" max="10" width="14.5" customWidth="1"/>
    <col min="11" max="11" width="15.625" customWidth="1"/>
    <col min="12" max="12" width="2.125" customWidth="1"/>
    <col min="13" max="13" width="28.125" customWidth="1"/>
    <col min="14" max="14" width="14.5" bestFit="1" customWidth="1"/>
    <col min="15" max="15" width="6.875" bestFit="1" customWidth="1"/>
    <col min="16" max="16" width="13.375" bestFit="1" customWidth="1"/>
    <col min="17" max="17" width="15" bestFit="1" customWidth="1"/>
    <col min="18" max="18" width="15.5" bestFit="1" customWidth="1"/>
    <col min="19" max="19" width="7.375" bestFit="1" customWidth="1"/>
    <col min="20" max="20" width="11.625" bestFit="1" customWidth="1"/>
    <col min="21" max="21" width="13.625" bestFit="1" customWidth="1"/>
    <col min="22" max="22" width="15.625" customWidth="1"/>
    <col min="23" max="23" width="2.125" customWidth="1"/>
    <col min="24" max="24" width="16.875" bestFit="1" customWidth="1"/>
    <col min="25" max="25" width="16.125" customWidth="1"/>
  </cols>
  <sheetData>
    <row r="1" spans="1:25" ht="18">
      <c r="A1" s="13" t="s">
        <v>34</v>
      </c>
      <c r="G1" s="34"/>
    </row>
    <row r="2" spans="1:25">
      <c r="A2" s="21" t="s">
        <v>67</v>
      </c>
      <c r="C2" s="2"/>
      <c r="D2" s="24"/>
      <c r="E2" s="24"/>
      <c r="G2" s="34"/>
    </row>
    <row r="3" spans="1:25">
      <c r="A3" s="21" t="s">
        <v>68</v>
      </c>
      <c r="C3" s="2"/>
      <c r="D3" s="24"/>
      <c r="E3" s="24"/>
      <c r="G3" s="33"/>
    </row>
    <row r="4" spans="1:25" ht="15" thickBot="1">
      <c r="I4" s="23"/>
    </row>
    <row r="5" spans="1:25" ht="15">
      <c r="B5" s="35" t="s">
        <v>3</v>
      </c>
      <c r="C5" s="36" t="s">
        <v>69</v>
      </c>
      <c r="D5" s="60">
        <v>116</v>
      </c>
      <c r="E5" s="60"/>
      <c r="F5" s="17"/>
      <c r="G5" s="17"/>
      <c r="H5" s="17"/>
      <c r="I5" s="17"/>
      <c r="J5" s="19" t="s">
        <v>56</v>
      </c>
      <c r="K5" s="58">
        <v>0</v>
      </c>
      <c r="M5" s="35" t="s">
        <v>4</v>
      </c>
      <c r="N5" s="36" t="s">
        <v>69</v>
      </c>
      <c r="O5" s="60">
        <v>116</v>
      </c>
      <c r="P5" s="60"/>
      <c r="Q5" s="17"/>
      <c r="R5" s="17"/>
      <c r="S5" s="17"/>
      <c r="T5" s="17"/>
      <c r="U5" s="19" t="s">
        <v>56</v>
      </c>
      <c r="V5" s="58">
        <v>0</v>
      </c>
      <c r="X5" s="28" t="s">
        <v>5</v>
      </c>
      <c r="Y5" s="29"/>
    </row>
    <row r="6" spans="1:25" ht="15">
      <c r="B6" s="37" t="s">
        <v>33</v>
      </c>
      <c r="C6" s="38" t="s">
        <v>50</v>
      </c>
      <c r="D6" s="38" t="s">
        <v>0</v>
      </c>
      <c r="E6" s="38" t="s">
        <v>72</v>
      </c>
      <c r="F6" s="8" t="s">
        <v>54</v>
      </c>
      <c r="G6" s="8" t="s">
        <v>53</v>
      </c>
      <c r="H6" s="38" t="s">
        <v>1</v>
      </c>
      <c r="I6" s="8" t="s">
        <v>48</v>
      </c>
      <c r="J6" s="8" t="s">
        <v>47</v>
      </c>
      <c r="K6" s="1" t="s">
        <v>58</v>
      </c>
      <c r="M6" s="37" t="s">
        <v>33</v>
      </c>
      <c r="N6" s="38" t="s">
        <v>50</v>
      </c>
      <c r="O6" s="38" t="s">
        <v>0</v>
      </c>
      <c r="P6" s="38" t="s">
        <v>72</v>
      </c>
      <c r="Q6" s="8" t="s">
        <v>54</v>
      </c>
      <c r="R6" s="8" t="s">
        <v>53</v>
      </c>
      <c r="S6" s="38" t="s">
        <v>1</v>
      </c>
      <c r="T6" s="8" t="s">
        <v>48</v>
      </c>
      <c r="U6" s="8" t="s">
        <v>47</v>
      </c>
      <c r="V6" s="1" t="s">
        <v>58</v>
      </c>
      <c r="X6" s="7" t="s">
        <v>49</v>
      </c>
      <c r="Y6" s="1" t="s">
        <v>58</v>
      </c>
    </row>
    <row r="7" spans="1:25" ht="15">
      <c r="B7" s="55" t="s">
        <v>60</v>
      </c>
      <c r="C7" s="56">
        <v>2977</v>
      </c>
      <c r="D7" s="57">
        <v>400</v>
      </c>
      <c r="E7" s="41"/>
      <c r="F7" s="20">
        <f>C7/D5</f>
        <v>25.663793103448278</v>
      </c>
      <c r="G7" s="20">
        <f>(C7-D7)/D5</f>
        <v>22.21551724137931</v>
      </c>
      <c r="H7" s="48"/>
      <c r="I7" s="9">
        <f t="shared" ref="I7:I14" si="0">(C7-D7)*H7</f>
        <v>0</v>
      </c>
      <c r="J7" s="2">
        <f t="shared" ref="J7:J14" si="1">H7*D7</f>
        <v>0</v>
      </c>
      <c r="K7" s="3">
        <f>(I7+J7)*K5</f>
        <v>0</v>
      </c>
      <c r="M7" s="55" t="s">
        <v>60</v>
      </c>
      <c r="N7" s="56">
        <v>2977</v>
      </c>
      <c r="O7" s="57">
        <v>400</v>
      </c>
      <c r="P7" s="41"/>
      <c r="Q7" s="20">
        <f>N7/O5</f>
        <v>25.663793103448278</v>
      </c>
      <c r="R7" s="20">
        <f>(N7-O7)/O5</f>
        <v>22.21551724137931</v>
      </c>
      <c r="S7" s="51"/>
      <c r="T7" s="9">
        <f t="shared" ref="T7:T14" si="2">(N7-O7)*S7</f>
        <v>0</v>
      </c>
      <c r="U7" s="2">
        <f t="shared" ref="U7:U14" si="3">S7*O7</f>
        <v>0</v>
      </c>
      <c r="V7" s="3">
        <f>(T7+U7)*V5</f>
        <v>0</v>
      </c>
      <c r="X7" s="61">
        <f t="shared" ref="X7:X14" si="4">I7+T7</f>
        <v>0</v>
      </c>
      <c r="Y7" s="62">
        <f t="shared" ref="Y7:Y14" si="5">V7+K7</f>
        <v>0</v>
      </c>
    </row>
    <row r="8" spans="1:25" ht="15">
      <c r="B8" s="55" t="s">
        <v>61</v>
      </c>
      <c r="C8" s="56">
        <v>1895</v>
      </c>
      <c r="D8" s="57">
        <v>450</v>
      </c>
      <c r="E8" s="41"/>
      <c r="F8" s="20">
        <f>C8/D5</f>
        <v>16.336206896551722</v>
      </c>
      <c r="G8" s="20">
        <f>(C8-D8)/D5</f>
        <v>12.456896551724139</v>
      </c>
      <c r="H8" s="48"/>
      <c r="I8" s="9">
        <f t="shared" si="0"/>
        <v>0</v>
      </c>
      <c r="J8" s="2">
        <f t="shared" si="1"/>
        <v>0</v>
      </c>
      <c r="K8" s="3">
        <f>(I8+J8)*K5</f>
        <v>0</v>
      </c>
      <c r="M8" s="55" t="s">
        <v>61</v>
      </c>
      <c r="N8" s="56">
        <v>1895</v>
      </c>
      <c r="O8" s="57">
        <v>450</v>
      </c>
      <c r="P8" s="41"/>
      <c r="Q8" s="20">
        <f>N8/O5</f>
        <v>16.336206896551722</v>
      </c>
      <c r="R8" s="20">
        <f>(N8-O8)/O5</f>
        <v>12.456896551724139</v>
      </c>
      <c r="S8" s="51"/>
      <c r="T8" s="9">
        <f t="shared" si="2"/>
        <v>0</v>
      </c>
      <c r="U8" s="2">
        <f t="shared" si="3"/>
        <v>0</v>
      </c>
      <c r="V8" s="3">
        <f>(T8+U8)*V5</f>
        <v>0</v>
      </c>
      <c r="X8" s="61">
        <f t="shared" si="4"/>
        <v>0</v>
      </c>
      <c r="Y8" s="62">
        <f t="shared" si="5"/>
        <v>0</v>
      </c>
    </row>
    <row r="9" spans="1:25" ht="15">
      <c r="B9" s="55" t="s">
        <v>62</v>
      </c>
      <c r="C9" s="56">
        <v>1288</v>
      </c>
      <c r="D9" s="57">
        <v>425</v>
      </c>
      <c r="E9" s="41"/>
      <c r="F9" s="20">
        <f>C9/D5</f>
        <v>11.103448275862069</v>
      </c>
      <c r="G9" s="20">
        <f>(C9-D9)/D5</f>
        <v>7.4396551724137927</v>
      </c>
      <c r="H9" s="48"/>
      <c r="I9" s="9">
        <f t="shared" si="0"/>
        <v>0</v>
      </c>
      <c r="J9" s="2">
        <f t="shared" si="1"/>
        <v>0</v>
      </c>
      <c r="K9" s="3">
        <f>(I9+J9)*K5</f>
        <v>0</v>
      </c>
      <c r="M9" s="55" t="s">
        <v>62</v>
      </c>
      <c r="N9" s="56">
        <v>1288</v>
      </c>
      <c r="O9" s="57">
        <v>425</v>
      </c>
      <c r="P9" s="41"/>
      <c r="Q9" s="20">
        <f>N9/O5</f>
        <v>11.103448275862069</v>
      </c>
      <c r="R9" s="20">
        <f>(N9-O9)/O5</f>
        <v>7.4396551724137927</v>
      </c>
      <c r="S9" s="51"/>
      <c r="T9" s="9">
        <f t="shared" si="2"/>
        <v>0</v>
      </c>
      <c r="U9" s="2">
        <f t="shared" si="3"/>
        <v>0</v>
      </c>
      <c r="V9" s="3">
        <f>(T9+U9)*V5</f>
        <v>0</v>
      </c>
      <c r="X9" s="61">
        <f t="shared" si="4"/>
        <v>0</v>
      </c>
      <c r="Y9" s="62">
        <f t="shared" si="5"/>
        <v>0</v>
      </c>
    </row>
    <row r="10" spans="1:25" ht="15">
      <c r="B10" s="55" t="s">
        <v>63</v>
      </c>
      <c r="C10" s="56">
        <v>575</v>
      </c>
      <c r="D10" s="57">
        <v>575</v>
      </c>
      <c r="E10" s="41"/>
      <c r="F10" s="20">
        <f>C10/D5</f>
        <v>4.9568965517241379</v>
      </c>
      <c r="G10" s="20">
        <f>(C10-D10)/D5</f>
        <v>0</v>
      </c>
      <c r="H10" s="48"/>
      <c r="I10" s="9">
        <f t="shared" si="0"/>
        <v>0</v>
      </c>
      <c r="J10" s="2">
        <f t="shared" si="1"/>
        <v>0</v>
      </c>
      <c r="K10" s="3">
        <f>(I10+J10)*K5</f>
        <v>0</v>
      </c>
      <c r="M10" s="55" t="s">
        <v>63</v>
      </c>
      <c r="N10" s="56">
        <v>575</v>
      </c>
      <c r="O10" s="57">
        <v>575</v>
      </c>
      <c r="P10" s="41"/>
      <c r="Q10" s="20">
        <f>N10/O5</f>
        <v>4.9568965517241379</v>
      </c>
      <c r="R10" s="20">
        <f>(N10-O10)/O5</f>
        <v>0</v>
      </c>
      <c r="S10" s="51"/>
      <c r="T10" s="9">
        <f t="shared" si="2"/>
        <v>0</v>
      </c>
      <c r="U10" s="2">
        <f t="shared" si="3"/>
        <v>0</v>
      </c>
      <c r="V10" s="3">
        <f>(T10+U10)*V5</f>
        <v>0</v>
      </c>
      <c r="X10" s="61">
        <f t="shared" si="4"/>
        <v>0</v>
      </c>
      <c r="Y10" s="62">
        <f t="shared" si="5"/>
        <v>0</v>
      </c>
    </row>
    <row r="11" spans="1:25" ht="15">
      <c r="B11" s="55" t="s">
        <v>64</v>
      </c>
      <c r="C11" s="56">
        <v>386</v>
      </c>
      <c r="D11" s="57">
        <v>100</v>
      </c>
      <c r="E11" s="41"/>
      <c r="F11" s="20">
        <f>C11/D5</f>
        <v>3.3275862068965516</v>
      </c>
      <c r="G11" s="20">
        <f>(C11-D11)/D5</f>
        <v>2.4655172413793105</v>
      </c>
      <c r="H11" s="48"/>
      <c r="I11" s="9">
        <f t="shared" si="0"/>
        <v>0</v>
      </c>
      <c r="J11" s="2">
        <f t="shared" si="1"/>
        <v>0</v>
      </c>
      <c r="K11" s="3">
        <f>(I11+J11)*K5</f>
        <v>0</v>
      </c>
      <c r="M11" s="55" t="s">
        <v>64</v>
      </c>
      <c r="N11" s="56">
        <v>386</v>
      </c>
      <c r="O11" s="57">
        <v>100</v>
      </c>
      <c r="P11" s="41"/>
      <c r="Q11" s="20">
        <f>N11/O5</f>
        <v>3.3275862068965516</v>
      </c>
      <c r="R11" s="20">
        <f>(N11-O11)/O5</f>
        <v>2.4655172413793105</v>
      </c>
      <c r="S11" s="51"/>
      <c r="T11" s="9">
        <f t="shared" si="2"/>
        <v>0</v>
      </c>
      <c r="U11" s="2">
        <f t="shared" si="3"/>
        <v>0</v>
      </c>
      <c r="V11" s="3">
        <f>(T11+U11)*V5</f>
        <v>0</v>
      </c>
      <c r="X11" s="61">
        <f t="shared" si="4"/>
        <v>0</v>
      </c>
      <c r="Y11" s="62">
        <f t="shared" si="5"/>
        <v>0</v>
      </c>
    </row>
    <row r="12" spans="1:25" ht="15">
      <c r="B12" s="55" t="s">
        <v>57</v>
      </c>
      <c r="C12" s="57">
        <v>750</v>
      </c>
      <c r="D12" s="57">
        <v>750</v>
      </c>
      <c r="E12" s="41"/>
      <c r="F12" s="20">
        <f>C12/D5</f>
        <v>6.4655172413793105</v>
      </c>
      <c r="G12" s="20">
        <f>(C12-D12)/D5</f>
        <v>0</v>
      </c>
      <c r="H12" s="48"/>
      <c r="I12" s="9">
        <f t="shared" si="0"/>
        <v>0</v>
      </c>
      <c r="J12" s="2">
        <f t="shared" si="1"/>
        <v>0</v>
      </c>
      <c r="K12" s="3">
        <f>(I12+J12)*K5</f>
        <v>0</v>
      </c>
      <c r="M12" s="55" t="s">
        <v>57</v>
      </c>
      <c r="N12" s="57">
        <v>750</v>
      </c>
      <c r="O12" s="57">
        <v>750</v>
      </c>
      <c r="P12" s="41"/>
      <c r="Q12" s="20">
        <f>N12/O5</f>
        <v>6.4655172413793105</v>
      </c>
      <c r="R12" s="20">
        <f>(N12-O12)/O5</f>
        <v>0</v>
      </c>
      <c r="S12" s="51"/>
      <c r="T12" s="9">
        <f t="shared" si="2"/>
        <v>0</v>
      </c>
      <c r="U12" s="2">
        <f t="shared" si="3"/>
        <v>0</v>
      </c>
      <c r="V12" s="3">
        <f>(T12+U12)*V5</f>
        <v>0</v>
      </c>
      <c r="X12" s="61">
        <f>I12+T12</f>
        <v>0</v>
      </c>
      <c r="Y12" s="62">
        <f t="shared" si="5"/>
        <v>0</v>
      </c>
    </row>
    <row r="13" spans="1:25" ht="15">
      <c r="B13" s="39"/>
      <c r="C13" s="41"/>
      <c r="D13" s="41"/>
      <c r="E13" s="41"/>
      <c r="F13" s="20">
        <f>C13/D5</f>
        <v>0</v>
      </c>
      <c r="G13" s="20">
        <f>(C13-D13)/D5</f>
        <v>0</v>
      </c>
      <c r="H13" s="48"/>
      <c r="I13" s="9">
        <f t="shared" si="0"/>
        <v>0</v>
      </c>
      <c r="J13" s="2">
        <f t="shared" si="1"/>
        <v>0</v>
      </c>
      <c r="K13" s="3">
        <f>(I13+J13)*K5</f>
        <v>0</v>
      </c>
      <c r="M13" s="39"/>
      <c r="N13" s="41"/>
      <c r="O13" s="41"/>
      <c r="P13" s="41"/>
      <c r="Q13" s="20">
        <f>N13/O5</f>
        <v>0</v>
      </c>
      <c r="R13" s="20">
        <f>(N13-O13)/O5</f>
        <v>0</v>
      </c>
      <c r="S13" s="48"/>
      <c r="T13" s="9">
        <f t="shared" si="2"/>
        <v>0</v>
      </c>
      <c r="U13" s="2">
        <f t="shared" si="3"/>
        <v>0</v>
      </c>
      <c r="V13" s="3">
        <f>(T13+U13)*V5</f>
        <v>0</v>
      </c>
      <c r="X13" s="61">
        <f t="shared" si="4"/>
        <v>0</v>
      </c>
      <c r="Y13" s="62">
        <f t="shared" si="5"/>
        <v>0</v>
      </c>
    </row>
    <row r="14" spans="1:25" ht="15">
      <c r="B14" s="39"/>
      <c r="C14" s="41"/>
      <c r="D14" s="41"/>
      <c r="E14" s="41"/>
      <c r="F14" s="20">
        <f>C14/D5</f>
        <v>0</v>
      </c>
      <c r="G14" s="20">
        <f>(C14-D14)/D5</f>
        <v>0</v>
      </c>
      <c r="H14" s="48"/>
      <c r="I14" s="9">
        <f t="shared" si="0"/>
        <v>0</v>
      </c>
      <c r="J14" s="2">
        <f t="shared" si="1"/>
        <v>0</v>
      </c>
      <c r="K14" s="3">
        <f>(I14+J14)*K5</f>
        <v>0</v>
      </c>
      <c r="M14" s="39"/>
      <c r="N14" s="41"/>
      <c r="O14" s="41"/>
      <c r="P14" s="41"/>
      <c r="Q14" s="20">
        <f>N14/O5</f>
        <v>0</v>
      </c>
      <c r="R14" s="20">
        <f>(N14-O14)/O5</f>
        <v>0</v>
      </c>
      <c r="S14" s="48"/>
      <c r="T14" s="9">
        <f t="shared" si="2"/>
        <v>0</v>
      </c>
      <c r="U14" s="2">
        <f t="shared" si="3"/>
        <v>0</v>
      </c>
      <c r="V14" s="3">
        <f>(T14+U14)*V5</f>
        <v>0</v>
      </c>
      <c r="X14" s="61">
        <f t="shared" si="4"/>
        <v>0</v>
      </c>
      <c r="Y14" s="62">
        <f t="shared" si="5"/>
        <v>0</v>
      </c>
    </row>
    <row r="15" spans="1:25" s="12" customFormat="1" ht="15">
      <c r="B15" s="42"/>
      <c r="C15" s="43"/>
      <c r="D15" s="43"/>
      <c r="E15" s="43"/>
      <c r="F15" s="11"/>
      <c r="G15" s="11"/>
      <c r="H15" s="43"/>
      <c r="I15" s="10">
        <f>SUM(I7:I14)</f>
        <v>0</v>
      </c>
      <c r="J15" s="10">
        <f>SUM(J7:J14)</f>
        <v>0</v>
      </c>
      <c r="K15" s="4">
        <f>SUM(K7:K14)</f>
        <v>0</v>
      </c>
      <c r="M15" s="42"/>
      <c r="N15" s="43"/>
      <c r="O15" s="43"/>
      <c r="P15" s="43"/>
      <c r="Q15" s="11"/>
      <c r="R15" s="11"/>
      <c r="S15" s="52">
        <f>SUM(S7:S14)</f>
        <v>0</v>
      </c>
      <c r="T15" s="10">
        <f>SUM(T7:T14)</f>
        <v>0</v>
      </c>
      <c r="U15" s="10">
        <f>SUM(U7:U14)</f>
        <v>0</v>
      </c>
      <c r="V15" s="4">
        <f>SUM(V7:V14)</f>
        <v>0</v>
      </c>
      <c r="X15" s="63">
        <f>SUM(X7:X14)</f>
        <v>0</v>
      </c>
      <c r="Y15" s="64">
        <f>SUM(Y7:Y14)</f>
        <v>0</v>
      </c>
    </row>
    <row r="16" spans="1:25" ht="15" thickBot="1">
      <c r="B16" s="44"/>
      <c r="C16" s="45"/>
      <c r="D16" s="45"/>
      <c r="E16" s="45"/>
      <c r="F16" s="5"/>
      <c r="G16" s="5"/>
      <c r="H16" s="45"/>
      <c r="I16" s="5"/>
      <c r="J16" s="5"/>
      <c r="K16" s="22"/>
      <c r="M16" s="44"/>
      <c r="N16" s="45"/>
      <c r="O16" s="45"/>
      <c r="P16" s="45"/>
      <c r="Q16" s="5"/>
      <c r="R16" s="5"/>
      <c r="S16" s="45"/>
      <c r="T16" s="5"/>
      <c r="U16" s="5"/>
      <c r="V16" s="22"/>
      <c r="X16" s="65"/>
      <c r="Y16" s="66" t="e">
        <f>Y15/X15</f>
        <v>#DIV/0!</v>
      </c>
    </row>
    <row r="17" spans="2:25" ht="15" thickBot="1">
      <c r="B17" s="46"/>
      <c r="C17" s="46"/>
      <c r="D17" s="46"/>
      <c r="E17" s="46"/>
      <c r="H17" s="46"/>
      <c r="M17" s="46"/>
      <c r="N17" s="46"/>
      <c r="O17" s="46"/>
      <c r="P17" s="46"/>
      <c r="S17" s="46"/>
      <c r="X17" s="67"/>
      <c r="Y17" s="67"/>
    </row>
    <row r="18" spans="2:25" ht="15">
      <c r="B18" s="47" t="s">
        <v>6</v>
      </c>
      <c r="C18" s="36" t="s">
        <v>69</v>
      </c>
      <c r="D18" s="60">
        <f>D5</f>
        <v>116</v>
      </c>
      <c r="E18" s="60"/>
      <c r="F18" s="18"/>
      <c r="G18" s="18"/>
      <c r="H18" s="49"/>
      <c r="I18" s="18"/>
      <c r="J18" s="25" t="s">
        <v>56</v>
      </c>
      <c r="K18" s="58">
        <v>0</v>
      </c>
      <c r="M18" s="47" t="s">
        <v>7</v>
      </c>
      <c r="N18" s="36" t="s">
        <v>69</v>
      </c>
      <c r="O18" s="60">
        <f>O5</f>
        <v>116</v>
      </c>
      <c r="P18" s="60"/>
      <c r="Q18" s="18"/>
      <c r="R18" s="18"/>
      <c r="S18" s="49"/>
      <c r="T18" s="18"/>
      <c r="U18" s="25" t="s">
        <v>56</v>
      </c>
      <c r="V18" s="58">
        <v>0</v>
      </c>
      <c r="X18" s="68" t="s">
        <v>8</v>
      </c>
      <c r="Y18" s="69"/>
    </row>
    <row r="19" spans="2:25" ht="15">
      <c r="B19" s="37" t="s">
        <v>33</v>
      </c>
      <c r="C19" s="38" t="s">
        <v>50</v>
      </c>
      <c r="D19" s="38" t="s">
        <v>0</v>
      </c>
      <c r="E19" s="38" t="s">
        <v>72</v>
      </c>
      <c r="F19" s="8" t="s">
        <v>54</v>
      </c>
      <c r="G19" s="8" t="s">
        <v>53</v>
      </c>
      <c r="H19" s="38" t="s">
        <v>1</v>
      </c>
      <c r="I19" s="8" t="s">
        <v>48</v>
      </c>
      <c r="J19" s="8" t="s">
        <v>47</v>
      </c>
      <c r="K19" s="1" t="s">
        <v>58</v>
      </c>
      <c r="M19" s="37" t="s">
        <v>33</v>
      </c>
      <c r="N19" s="38" t="s">
        <v>50</v>
      </c>
      <c r="O19" s="38" t="s">
        <v>0</v>
      </c>
      <c r="P19" s="38" t="s">
        <v>72</v>
      </c>
      <c r="Q19" s="8" t="s">
        <v>54</v>
      </c>
      <c r="R19" s="8" t="s">
        <v>53</v>
      </c>
      <c r="S19" s="38" t="s">
        <v>1</v>
      </c>
      <c r="T19" s="8" t="s">
        <v>48</v>
      </c>
      <c r="U19" s="8" t="s">
        <v>47</v>
      </c>
      <c r="V19" s="1" t="s">
        <v>58</v>
      </c>
      <c r="X19" s="70" t="s">
        <v>49</v>
      </c>
      <c r="Y19" s="71" t="s">
        <v>58</v>
      </c>
    </row>
    <row r="20" spans="2:25" ht="15">
      <c r="B20" s="39"/>
      <c r="C20" s="40">
        <v>0</v>
      </c>
      <c r="D20" s="41">
        <v>0</v>
      </c>
      <c r="E20" s="41"/>
      <c r="F20" s="20">
        <f>C20/D18</f>
        <v>0</v>
      </c>
      <c r="G20" s="20">
        <f>(C20-D20)/D18</f>
        <v>0</v>
      </c>
      <c r="H20" s="48"/>
      <c r="I20" s="9">
        <f t="shared" ref="I20:I27" si="6">(C20-D20)*H20</f>
        <v>0</v>
      </c>
      <c r="J20" s="2">
        <f t="shared" ref="J20:J27" si="7">H20*D20</f>
        <v>0</v>
      </c>
      <c r="K20" s="3">
        <f>(I20+J20)*K18</f>
        <v>0</v>
      </c>
      <c r="M20" s="39"/>
      <c r="N20" s="40">
        <v>0</v>
      </c>
      <c r="O20" s="40">
        <v>0</v>
      </c>
      <c r="P20" s="40"/>
      <c r="Q20" s="20">
        <f>N20/O18</f>
        <v>0</v>
      </c>
      <c r="R20" s="20">
        <f>(N20-O20)/O18</f>
        <v>0</v>
      </c>
      <c r="S20" s="48"/>
      <c r="T20" s="9">
        <f t="shared" ref="T20:T27" si="8">(N20-O20)*S20</f>
        <v>0</v>
      </c>
      <c r="U20" s="2">
        <f t="shared" ref="U20:U27" si="9">S20*O20</f>
        <v>0</v>
      </c>
      <c r="V20" s="3">
        <f>(T20+U20)*V18</f>
        <v>0</v>
      </c>
      <c r="X20" s="61">
        <f t="shared" ref="X20:X27" si="10">I20+T20</f>
        <v>0</v>
      </c>
      <c r="Y20" s="62">
        <f t="shared" ref="Y20:Y27" si="11">V20+K20</f>
        <v>0</v>
      </c>
    </row>
    <row r="21" spans="2:25" ht="15">
      <c r="B21" s="39"/>
      <c r="C21" s="40">
        <v>0</v>
      </c>
      <c r="D21" s="41">
        <v>0</v>
      </c>
      <c r="E21" s="41"/>
      <c r="F21" s="20">
        <f>C21/D18</f>
        <v>0</v>
      </c>
      <c r="G21" s="20">
        <f>(C21-D21)/D18</f>
        <v>0</v>
      </c>
      <c r="H21" s="48"/>
      <c r="I21" s="9">
        <f t="shared" si="6"/>
        <v>0</v>
      </c>
      <c r="J21" s="2">
        <f t="shared" si="7"/>
        <v>0</v>
      </c>
      <c r="K21" s="3">
        <f>(I21+J21)*K18</f>
        <v>0</v>
      </c>
      <c r="M21" s="39"/>
      <c r="N21" s="40">
        <v>0</v>
      </c>
      <c r="O21" s="40">
        <v>0</v>
      </c>
      <c r="P21" s="40"/>
      <c r="Q21" s="20">
        <f>N21/O18</f>
        <v>0</v>
      </c>
      <c r="R21" s="20">
        <f>(N21-O21)/O18</f>
        <v>0</v>
      </c>
      <c r="S21" s="48"/>
      <c r="T21" s="9">
        <f t="shared" si="8"/>
        <v>0</v>
      </c>
      <c r="U21" s="2">
        <f t="shared" si="9"/>
        <v>0</v>
      </c>
      <c r="V21" s="3">
        <f>(T21+U21)*V18</f>
        <v>0</v>
      </c>
      <c r="X21" s="61">
        <f t="shared" si="10"/>
        <v>0</v>
      </c>
      <c r="Y21" s="62">
        <f t="shared" si="11"/>
        <v>0</v>
      </c>
    </row>
    <row r="22" spans="2:25" ht="15">
      <c r="B22" s="39"/>
      <c r="C22" s="40">
        <v>0</v>
      </c>
      <c r="D22" s="41">
        <v>0</v>
      </c>
      <c r="E22" s="41"/>
      <c r="F22" s="20">
        <f>C22/D18</f>
        <v>0</v>
      </c>
      <c r="G22" s="20">
        <f>(C22-D22)/D18</f>
        <v>0</v>
      </c>
      <c r="H22" s="48"/>
      <c r="I22" s="9">
        <f t="shared" si="6"/>
        <v>0</v>
      </c>
      <c r="J22" s="2">
        <f t="shared" si="7"/>
        <v>0</v>
      </c>
      <c r="K22" s="3">
        <f>(I22+J22)*K18</f>
        <v>0</v>
      </c>
      <c r="M22" s="39"/>
      <c r="N22" s="40">
        <v>0</v>
      </c>
      <c r="O22" s="40">
        <v>0</v>
      </c>
      <c r="P22" s="40"/>
      <c r="Q22" s="20">
        <f>N22/O18</f>
        <v>0</v>
      </c>
      <c r="R22" s="20">
        <f>(N22-O22)/O18</f>
        <v>0</v>
      </c>
      <c r="S22" s="48"/>
      <c r="T22" s="9">
        <f t="shared" si="8"/>
        <v>0</v>
      </c>
      <c r="U22" s="2">
        <f t="shared" si="9"/>
        <v>0</v>
      </c>
      <c r="V22" s="3">
        <f>(T22+U22)*V18</f>
        <v>0</v>
      </c>
      <c r="X22" s="61">
        <f t="shared" si="10"/>
        <v>0</v>
      </c>
      <c r="Y22" s="62">
        <f t="shared" si="11"/>
        <v>0</v>
      </c>
    </row>
    <row r="23" spans="2:25" ht="15">
      <c r="B23" s="39"/>
      <c r="C23" s="40">
        <v>0</v>
      </c>
      <c r="D23" s="41">
        <v>0</v>
      </c>
      <c r="E23" s="41"/>
      <c r="F23" s="20">
        <f>C23/D18</f>
        <v>0</v>
      </c>
      <c r="G23" s="20">
        <f>(C23-D23)/D18</f>
        <v>0</v>
      </c>
      <c r="H23" s="48"/>
      <c r="I23" s="9">
        <f t="shared" si="6"/>
        <v>0</v>
      </c>
      <c r="J23" s="2">
        <f t="shared" si="7"/>
        <v>0</v>
      </c>
      <c r="K23" s="3">
        <f>(I23+J23)*K18</f>
        <v>0</v>
      </c>
      <c r="M23" s="39"/>
      <c r="N23" s="40">
        <v>0</v>
      </c>
      <c r="O23" s="40">
        <v>0</v>
      </c>
      <c r="P23" s="40"/>
      <c r="Q23" s="20">
        <f>N23/O18</f>
        <v>0</v>
      </c>
      <c r="R23" s="20">
        <f>(N23-O23)/O18</f>
        <v>0</v>
      </c>
      <c r="S23" s="48"/>
      <c r="T23" s="9">
        <f t="shared" si="8"/>
        <v>0</v>
      </c>
      <c r="U23" s="2">
        <f t="shared" si="9"/>
        <v>0</v>
      </c>
      <c r="V23" s="3">
        <f>(T23+U23)*V18</f>
        <v>0</v>
      </c>
      <c r="X23" s="61">
        <f t="shared" si="10"/>
        <v>0</v>
      </c>
      <c r="Y23" s="62">
        <f t="shared" si="11"/>
        <v>0</v>
      </c>
    </row>
    <row r="24" spans="2:25" ht="15">
      <c r="B24" s="39"/>
      <c r="C24" s="40">
        <v>0</v>
      </c>
      <c r="D24" s="41">
        <v>0</v>
      </c>
      <c r="E24" s="41"/>
      <c r="F24" s="20">
        <f>C24/D18</f>
        <v>0</v>
      </c>
      <c r="G24" s="20">
        <f>(C24-D24)/D18</f>
        <v>0</v>
      </c>
      <c r="H24" s="48"/>
      <c r="I24" s="9">
        <f t="shared" si="6"/>
        <v>0</v>
      </c>
      <c r="J24" s="2">
        <f t="shared" si="7"/>
        <v>0</v>
      </c>
      <c r="K24" s="3">
        <f>(I24+J24)*K18</f>
        <v>0</v>
      </c>
      <c r="M24" s="39"/>
      <c r="N24" s="40">
        <v>0</v>
      </c>
      <c r="O24" s="40">
        <v>0</v>
      </c>
      <c r="P24" s="40"/>
      <c r="Q24" s="20">
        <f>N24/O18</f>
        <v>0</v>
      </c>
      <c r="R24" s="20">
        <f>(N24-O24)/O18</f>
        <v>0</v>
      </c>
      <c r="S24" s="48"/>
      <c r="T24" s="9">
        <f t="shared" si="8"/>
        <v>0</v>
      </c>
      <c r="U24" s="2">
        <f t="shared" si="9"/>
        <v>0</v>
      </c>
      <c r="V24" s="3">
        <f>(T24+U24)*V18</f>
        <v>0</v>
      </c>
      <c r="X24" s="61">
        <f t="shared" si="10"/>
        <v>0</v>
      </c>
      <c r="Y24" s="62">
        <f t="shared" si="11"/>
        <v>0</v>
      </c>
    </row>
    <row r="25" spans="2:25" ht="15">
      <c r="B25" s="39"/>
      <c r="C25" s="41">
        <v>0</v>
      </c>
      <c r="D25" s="41">
        <v>0</v>
      </c>
      <c r="E25" s="41"/>
      <c r="F25" s="20">
        <f>C25/D18</f>
        <v>0</v>
      </c>
      <c r="G25" s="20">
        <f>(C25-D25)/D18</f>
        <v>0</v>
      </c>
      <c r="H25" s="48"/>
      <c r="I25" s="9">
        <f t="shared" si="6"/>
        <v>0</v>
      </c>
      <c r="J25" s="2">
        <f t="shared" si="7"/>
        <v>0</v>
      </c>
      <c r="K25" s="3">
        <f>(I25+J25)*K18</f>
        <v>0</v>
      </c>
      <c r="M25" s="39"/>
      <c r="N25" s="40">
        <v>0</v>
      </c>
      <c r="O25" s="40">
        <v>0</v>
      </c>
      <c r="P25" s="40"/>
      <c r="Q25" s="20">
        <f>N25/O18</f>
        <v>0</v>
      </c>
      <c r="R25" s="20">
        <f>(N25-O25)/O18</f>
        <v>0</v>
      </c>
      <c r="S25" s="48"/>
      <c r="T25" s="9">
        <f t="shared" si="8"/>
        <v>0</v>
      </c>
      <c r="U25" s="2">
        <f t="shared" si="9"/>
        <v>0</v>
      </c>
      <c r="V25" s="3">
        <f>(T25+U25)*V18</f>
        <v>0</v>
      </c>
      <c r="X25" s="61">
        <f t="shared" si="10"/>
        <v>0</v>
      </c>
      <c r="Y25" s="62">
        <f t="shared" si="11"/>
        <v>0</v>
      </c>
    </row>
    <row r="26" spans="2:25" ht="15">
      <c r="B26" s="39"/>
      <c r="C26" s="41"/>
      <c r="D26" s="41"/>
      <c r="E26" s="41"/>
      <c r="F26" s="20">
        <f>C26/D18</f>
        <v>0</v>
      </c>
      <c r="G26" s="20">
        <f>(C26-D26)/D18</f>
        <v>0</v>
      </c>
      <c r="H26" s="48"/>
      <c r="I26" s="9">
        <f t="shared" si="6"/>
        <v>0</v>
      </c>
      <c r="J26" s="2">
        <f t="shared" si="7"/>
        <v>0</v>
      </c>
      <c r="K26" s="3">
        <f>(I26+J26)*K18</f>
        <v>0</v>
      </c>
      <c r="M26" s="39"/>
      <c r="N26" s="41"/>
      <c r="O26" s="41"/>
      <c r="P26" s="41"/>
      <c r="Q26" s="20">
        <f>N26/O18</f>
        <v>0</v>
      </c>
      <c r="R26" s="20">
        <f>(N26-O26)/O18</f>
        <v>0</v>
      </c>
      <c r="S26" s="48"/>
      <c r="T26" s="9">
        <f t="shared" si="8"/>
        <v>0</v>
      </c>
      <c r="U26" s="2">
        <f t="shared" si="9"/>
        <v>0</v>
      </c>
      <c r="V26" s="3">
        <f>(T26+U26)*V18</f>
        <v>0</v>
      </c>
      <c r="X26" s="61">
        <f t="shared" si="10"/>
        <v>0</v>
      </c>
      <c r="Y26" s="62">
        <f t="shared" si="11"/>
        <v>0</v>
      </c>
    </row>
    <row r="27" spans="2:25" ht="15">
      <c r="B27" s="39"/>
      <c r="C27" s="41"/>
      <c r="D27" s="41"/>
      <c r="E27" s="41"/>
      <c r="F27" s="20">
        <f>C27/D18</f>
        <v>0</v>
      </c>
      <c r="G27" s="20">
        <f>(C27-D27)/D18</f>
        <v>0</v>
      </c>
      <c r="H27" s="48"/>
      <c r="I27" s="9">
        <f t="shared" si="6"/>
        <v>0</v>
      </c>
      <c r="J27" s="2">
        <f t="shared" si="7"/>
        <v>0</v>
      </c>
      <c r="K27" s="3">
        <f>(I27+J27)*K18</f>
        <v>0</v>
      </c>
      <c r="M27" s="39"/>
      <c r="N27" s="41"/>
      <c r="O27" s="41"/>
      <c r="P27" s="41"/>
      <c r="Q27" s="20">
        <f>N27/O18</f>
        <v>0</v>
      </c>
      <c r="R27" s="20">
        <f>(N27-O27)/O18</f>
        <v>0</v>
      </c>
      <c r="S27" s="48"/>
      <c r="T27" s="9">
        <f t="shared" si="8"/>
        <v>0</v>
      </c>
      <c r="U27" s="2">
        <f t="shared" si="9"/>
        <v>0</v>
      </c>
      <c r="V27" s="3">
        <f>(T27+U27)*V18</f>
        <v>0</v>
      </c>
      <c r="X27" s="61">
        <f t="shared" si="10"/>
        <v>0</v>
      </c>
      <c r="Y27" s="62">
        <f t="shared" si="11"/>
        <v>0</v>
      </c>
    </row>
    <row r="28" spans="2:25" s="12" customFormat="1" ht="15">
      <c r="B28" s="42"/>
      <c r="C28" s="43"/>
      <c r="D28" s="43"/>
      <c r="E28" s="43"/>
      <c r="F28" s="11"/>
      <c r="G28" s="11"/>
      <c r="H28" s="43">
        <f>SUM(H20:H27)</f>
        <v>0</v>
      </c>
      <c r="I28" s="10">
        <f>SUM(I20:I27)</f>
        <v>0</v>
      </c>
      <c r="J28" s="10">
        <f>SUM(J20:J27)</f>
        <v>0</v>
      </c>
      <c r="K28" s="4">
        <f>SUM(K20:K27)</f>
        <v>0</v>
      </c>
      <c r="M28" s="42"/>
      <c r="N28" s="43"/>
      <c r="O28" s="43"/>
      <c r="P28" s="43"/>
      <c r="Q28" s="11"/>
      <c r="R28" s="11"/>
      <c r="S28" s="43">
        <f>SUM(S20:S27)</f>
        <v>0</v>
      </c>
      <c r="T28" s="10">
        <f>SUM(T20:T27)</f>
        <v>0</v>
      </c>
      <c r="U28" s="10">
        <f>SUM(U20:U27)</f>
        <v>0</v>
      </c>
      <c r="V28" s="4">
        <f>SUM(V20:V27)</f>
        <v>0</v>
      </c>
      <c r="X28" s="63">
        <f>SUM(X20:X27)</f>
        <v>0</v>
      </c>
      <c r="Y28" s="64">
        <f>SUM(Y20:Y27)</f>
        <v>0</v>
      </c>
    </row>
    <row r="29" spans="2:25" ht="15" thickBot="1">
      <c r="B29" s="44"/>
      <c r="C29" s="45"/>
      <c r="D29" s="45"/>
      <c r="E29" s="45"/>
      <c r="F29" s="5"/>
      <c r="G29" s="5"/>
      <c r="H29" s="45"/>
      <c r="I29" s="5"/>
      <c r="J29" s="5"/>
      <c r="K29" s="6"/>
      <c r="M29" s="44"/>
      <c r="N29" s="45"/>
      <c r="O29" s="45"/>
      <c r="P29" s="45"/>
      <c r="Q29" s="5"/>
      <c r="R29" s="5"/>
      <c r="S29" s="45"/>
      <c r="T29" s="5"/>
      <c r="U29" s="5"/>
      <c r="V29" s="6"/>
      <c r="X29" s="65"/>
      <c r="Y29" s="66" t="e">
        <f>Y28/X28</f>
        <v>#DIV/0!</v>
      </c>
    </row>
    <row r="30" spans="2:25" ht="15" thickBot="1">
      <c r="B30" s="46"/>
      <c r="C30" s="46"/>
      <c r="D30" s="46"/>
      <c r="E30" s="46"/>
      <c r="H30" s="46"/>
      <c r="M30" s="46"/>
      <c r="N30" s="46"/>
      <c r="O30" s="46"/>
      <c r="P30" s="46"/>
      <c r="S30" s="46"/>
      <c r="X30" s="67"/>
      <c r="Y30" s="67"/>
    </row>
    <row r="31" spans="2:25" ht="15">
      <c r="B31" s="35" t="s">
        <v>9</v>
      </c>
      <c r="C31" s="36" t="s">
        <v>69</v>
      </c>
      <c r="D31" s="60">
        <f>D18</f>
        <v>116</v>
      </c>
      <c r="E31" s="60"/>
      <c r="F31" s="17"/>
      <c r="G31" s="17"/>
      <c r="H31" s="50"/>
      <c r="I31" s="17"/>
      <c r="J31" s="19" t="s">
        <v>56</v>
      </c>
      <c r="K31" s="58">
        <v>0</v>
      </c>
      <c r="M31" s="35" t="s">
        <v>10</v>
      </c>
      <c r="N31" s="36" t="s">
        <v>69</v>
      </c>
      <c r="O31" s="60">
        <f>O18</f>
        <v>116</v>
      </c>
      <c r="P31" s="60"/>
      <c r="Q31" s="17"/>
      <c r="R31" s="17"/>
      <c r="S31" s="50"/>
      <c r="T31" s="17"/>
      <c r="U31" s="19" t="s">
        <v>56</v>
      </c>
      <c r="V31" s="58">
        <v>0</v>
      </c>
      <c r="X31" s="72" t="s">
        <v>11</v>
      </c>
      <c r="Y31" s="73"/>
    </row>
    <row r="32" spans="2:25" ht="15">
      <c r="B32" s="37" t="s">
        <v>33</v>
      </c>
      <c r="C32" s="38" t="s">
        <v>50</v>
      </c>
      <c r="D32" s="38" t="s">
        <v>0</v>
      </c>
      <c r="E32" s="38" t="s">
        <v>72</v>
      </c>
      <c r="F32" s="8" t="s">
        <v>54</v>
      </c>
      <c r="G32" s="8" t="s">
        <v>53</v>
      </c>
      <c r="H32" s="38" t="s">
        <v>1</v>
      </c>
      <c r="I32" s="8" t="s">
        <v>48</v>
      </c>
      <c r="J32" s="8" t="s">
        <v>47</v>
      </c>
      <c r="K32" s="1" t="s">
        <v>58</v>
      </c>
      <c r="M32" s="37" t="s">
        <v>33</v>
      </c>
      <c r="N32" s="38" t="s">
        <v>50</v>
      </c>
      <c r="O32" s="38" t="s">
        <v>0</v>
      </c>
      <c r="P32" s="38" t="s">
        <v>72</v>
      </c>
      <c r="Q32" s="8" t="s">
        <v>54</v>
      </c>
      <c r="R32" s="8" t="s">
        <v>53</v>
      </c>
      <c r="S32" s="38" t="s">
        <v>1</v>
      </c>
      <c r="T32" s="8" t="s">
        <v>48</v>
      </c>
      <c r="U32" s="8" t="s">
        <v>47</v>
      </c>
      <c r="V32" s="59" t="s">
        <v>58</v>
      </c>
      <c r="X32" s="70" t="s">
        <v>49</v>
      </c>
      <c r="Y32" s="71" t="s">
        <v>58</v>
      </c>
    </row>
    <row r="33" spans="2:25" ht="15">
      <c r="B33" s="39"/>
      <c r="C33" s="40">
        <v>0</v>
      </c>
      <c r="D33" s="40">
        <v>0</v>
      </c>
      <c r="E33" s="40"/>
      <c r="F33" s="20">
        <f>C33/D31</f>
        <v>0</v>
      </c>
      <c r="G33" s="20">
        <f>(C33-D33)/D31</f>
        <v>0</v>
      </c>
      <c r="H33" s="48"/>
      <c r="I33" s="9">
        <f t="shared" ref="I33:I40" si="12">(C33-D33)*H33</f>
        <v>0</v>
      </c>
      <c r="J33" s="2">
        <f t="shared" ref="J33:J40" si="13">H33*D33</f>
        <v>0</v>
      </c>
      <c r="K33" s="3">
        <f>(I33+J33)*K31</f>
        <v>0</v>
      </c>
      <c r="M33" s="39"/>
      <c r="N33" s="40">
        <v>0</v>
      </c>
      <c r="O33" s="40">
        <v>0</v>
      </c>
      <c r="P33" s="40"/>
      <c r="Q33" s="20">
        <f>N33/O31</f>
        <v>0</v>
      </c>
      <c r="R33" s="20">
        <f>(N33-O33)/O31</f>
        <v>0</v>
      </c>
      <c r="S33" s="48"/>
      <c r="T33" s="9">
        <f t="shared" ref="T33:T40" si="14">(N33-O33)*S33</f>
        <v>0</v>
      </c>
      <c r="U33" s="2">
        <f t="shared" ref="U33:U40" si="15">S33*O33</f>
        <v>0</v>
      </c>
      <c r="V33" s="3">
        <f>(T33+U33)*V31</f>
        <v>0</v>
      </c>
      <c r="X33" s="61">
        <f t="shared" ref="X33:X40" si="16">I33+T33</f>
        <v>0</v>
      </c>
      <c r="Y33" s="62">
        <f t="shared" ref="Y33:Y40" si="17">V33+K33</f>
        <v>0</v>
      </c>
    </row>
    <row r="34" spans="2:25" ht="15">
      <c r="B34" s="39"/>
      <c r="C34" s="40">
        <v>0</v>
      </c>
      <c r="D34" s="40">
        <v>0</v>
      </c>
      <c r="E34" s="40"/>
      <c r="F34" s="20">
        <f>C34/D31</f>
        <v>0</v>
      </c>
      <c r="G34" s="20">
        <f>(C34-D34)/D31</f>
        <v>0</v>
      </c>
      <c r="H34" s="48"/>
      <c r="I34" s="9">
        <f t="shared" si="12"/>
        <v>0</v>
      </c>
      <c r="J34" s="2">
        <f t="shared" si="13"/>
        <v>0</v>
      </c>
      <c r="K34" s="3">
        <f>(I34+J34)*K31</f>
        <v>0</v>
      </c>
      <c r="M34" s="39"/>
      <c r="N34" s="40">
        <v>0</v>
      </c>
      <c r="O34" s="40">
        <v>0</v>
      </c>
      <c r="P34" s="40"/>
      <c r="Q34" s="20">
        <f>N34/O31</f>
        <v>0</v>
      </c>
      <c r="R34" s="20">
        <f>(N34-O34)/O31</f>
        <v>0</v>
      </c>
      <c r="S34" s="48"/>
      <c r="T34" s="9">
        <f t="shared" si="14"/>
        <v>0</v>
      </c>
      <c r="U34" s="2">
        <f t="shared" si="15"/>
        <v>0</v>
      </c>
      <c r="V34" s="3">
        <f>(T34+U34)*V31</f>
        <v>0</v>
      </c>
      <c r="X34" s="61">
        <f t="shared" si="16"/>
        <v>0</v>
      </c>
      <c r="Y34" s="62">
        <f t="shared" si="17"/>
        <v>0</v>
      </c>
    </row>
    <row r="35" spans="2:25" ht="15">
      <c r="B35" s="39"/>
      <c r="C35" s="40">
        <v>0</v>
      </c>
      <c r="D35" s="40">
        <v>0</v>
      </c>
      <c r="E35" s="40"/>
      <c r="F35" s="20">
        <f>C35/D31</f>
        <v>0</v>
      </c>
      <c r="G35" s="20">
        <f>(C35-D35)/D31</f>
        <v>0</v>
      </c>
      <c r="H35" s="48"/>
      <c r="I35" s="9">
        <f t="shared" si="12"/>
        <v>0</v>
      </c>
      <c r="J35" s="2">
        <f t="shared" si="13"/>
        <v>0</v>
      </c>
      <c r="K35" s="3">
        <f>(I35+J35)*K31</f>
        <v>0</v>
      </c>
      <c r="M35" s="39"/>
      <c r="N35" s="40">
        <v>0</v>
      </c>
      <c r="O35" s="40">
        <v>0</v>
      </c>
      <c r="P35" s="40"/>
      <c r="Q35" s="20">
        <f>N35/O31</f>
        <v>0</v>
      </c>
      <c r="R35" s="20">
        <f>(N35-O35)/O31</f>
        <v>0</v>
      </c>
      <c r="S35" s="48"/>
      <c r="T35" s="9">
        <f t="shared" si="14"/>
        <v>0</v>
      </c>
      <c r="U35" s="2">
        <f t="shared" si="15"/>
        <v>0</v>
      </c>
      <c r="V35" s="3">
        <f>(T35+U35)*V31</f>
        <v>0</v>
      </c>
      <c r="X35" s="61">
        <f t="shared" si="16"/>
        <v>0</v>
      </c>
      <c r="Y35" s="62">
        <f t="shared" si="17"/>
        <v>0</v>
      </c>
    </row>
    <row r="36" spans="2:25" ht="15">
      <c r="B36" s="39"/>
      <c r="C36" s="40">
        <v>0</v>
      </c>
      <c r="D36" s="40">
        <v>0</v>
      </c>
      <c r="E36" s="40"/>
      <c r="F36" s="20">
        <f>C36/D31</f>
        <v>0</v>
      </c>
      <c r="G36" s="20">
        <f>(C36-D36)/D31</f>
        <v>0</v>
      </c>
      <c r="H36" s="48"/>
      <c r="I36" s="9">
        <f t="shared" si="12"/>
        <v>0</v>
      </c>
      <c r="J36" s="2">
        <f t="shared" si="13"/>
        <v>0</v>
      </c>
      <c r="K36" s="3">
        <f>(I36+J36)*K31</f>
        <v>0</v>
      </c>
      <c r="M36" s="39"/>
      <c r="N36" s="40">
        <v>0</v>
      </c>
      <c r="O36" s="40">
        <v>0</v>
      </c>
      <c r="P36" s="40"/>
      <c r="Q36" s="20">
        <f>N36/O31</f>
        <v>0</v>
      </c>
      <c r="R36" s="20">
        <f>(N36-O36)/O31</f>
        <v>0</v>
      </c>
      <c r="S36" s="48"/>
      <c r="T36" s="9">
        <f t="shared" si="14"/>
        <v>0</v>
      </c>
      <c r="U36" s="2">
        <f t="shared" si="15"/>
        <v>0</v>
      </c>
      <c r="V36" s="3">
        <f>(T36+U36)*V31</f>
        <v>0</v>
      </c>
      <c r="X36" s="61">
        <f t="shared" si="16"/>
        <v>0</v>
      </c>
      <c r="Y36" s="62">
        <f t="shared" si="17"/>
        <v>0</v>
      </c>
    </row>
    <row r="37" spans="2:25" ht="15">
      <c r="B37" s="39"/>
      <c r="C37" s="40">
        <v>0</v>
      </c>
      <c r="D37" s="40">
        <v>0</v>
      </c>
      <c r="E37" s="40"/>
      <c r="F37" s="20">
        <f>C37/D31</f>
        <v>0</v>
      </c>
      <c r="G37" s="20">
        <f>(C37-D37)/D31</f>
        <v>0</v>
      </c>
      <c r="H37" s="48"/>
      <c r="I37" s="9">
        <f t="shared" si="12"/>
        <v>0</v>
      </c>
      <c r="J37" s="2">
        <f t="shared" si="13"/>
        <v>0</v>
      </c>
      <c r="K37" s="3">
        <f>(I37+J37)*K31</f>
        <v>0</v>
      </c>
      <c r="M37" s="39"/>
      <c r="N37" s="40">
        <v>0</v>
      </c>
      <c r="O37" s="40">
        <v>0</v>
      </c>
      <c r="P37" s="40"/>
      <c r="Q37" s="20">
        <f>N37/O31</f>
        <v>0</v>
      </c>
      <c r="R37" s="20">
        <f>(N37-O37)/O31</f>
        <v>0</v>
      </c>
      <c r="S37" s="48"/>
      <c r="T37" s="9">
        <f t="shared" si="14"/>
        <v>0</v>
      </c>
      <c r="U37" s="2">
        <f t="shared" si="15"/>
        <v>0</v>
      </c>
      <c r="V37" s="3">
        <f>(T37+U37)*V31</f>
        <v>0</v>
      </c>
      <c r="X37" s="61">
        <f t="shared" si="16"/>
        <v>0</v>
      </c>
      <c r="Y37" s="62">
        <f t="shared" si="17"/>
        <v>0</v>
      </c>
    </row>
    <row r="38" spans="2:25" ht="15">
      <c r="B38" s="39"/>
      <c r="C38" s="40">
        <v>0</v>
      </c>
      <c r="D38" s="40">
        <v>0</v>
      </c>
      <c r="E38" s="40"/>
      <c r="F38" s="20">
        <f>C38/D31</f>
        <v>0</v>
      </c>
      <c r="G38" s="20">
        <f>(C38-D38)/D31</f>
        <v>0</v>
      </c>
      <c r="H38" s="48"/>
      <c r="I38" s="9">
        <f t="shared" si="12"/>
        <v>0</v>
      </c>
      <c r="J38" s="2">
        <f t="shared" si="13"/>
        <v>0</v>
      </c>
      <c r="K38" s="3">
        <f>(I38+J38)*K31</f>
        <v>0</v>
      </c>
      <c r="M38" s="39"/>
      <c r="N38" s="40">
        <v>0</v>
      </c>
      <c r="O38" s="40">
        <v>0</v>
      </c>
      <c r="P38" s="40"/>
      <c r="Q38" s="20">
        <f>N38/O31</f>
        <v>0</v>
      </c>
      <c r="R38" s="20">
        <f>(N38-O38)/O31</f>
        <v>0</v>
      </c>
      <c r="S38" s="48"/>
      <c r="T38" s="9">
        <f t="shared" si="14"/>
        <v>0</v>
      </c>
      <c r="U38" s="2">
        <f t="shared" si="15"/>
        <v>0</v>
      </c>
      <c r="V38" s="3">
        <f>(T38+U38)*V31</f>
        <v>0</v>
      </c>
      <c r="X38" s="61">
        <f t="shared" si="16"/>
        <v>0</v>
      </c>
      <c r="Y38" s="62">
        <f t="shared" si="17"/>
        <v>0</v>
      </c>
    </row>
    <row r="39" spans="2:25" ht="15">
      <c r="B39" s="39"/>
      <c r="C39" s="41"/>
      <c r="D39" s="41"/>
      <c r="E39" s="41"/>
      <c r="F39" s="20">
        <f>C39/D31</f>
        <v>0</v>
      </c>
      <c r="G39" s="20">
        <f>(C39-D39)/D31</f>
        <v>0</v>
      </c>
      <c r="H39" s="48"/>
      <c r="I39" s="9">
        <f t="shared" si="12"/>
        <v>0</v>
      </c>
      <c r="J39" s="2">
        <f t="shared" si="13"/>
        <v>0</v>
      </c>
      <c r="K39" s="3">
        <f>(I39+J39)*K31</f>
        <v>0</v>
      </c>
      <c r="M39" s="39"/>
      <c r="N39" s="41"/>
      <c r="O39" s="41"/>
      <c r="P39" s="41"/>
      <c r="Q39" s="20">
        <f>N39/O31</f>
        <v>0</v>
      </c>
      <c r="R39" s="20">
        <f>(N39-O39)/O31</f>
        <v>0</v>
      </c>
      <c r="S39" s="48"/>
      <c r="T39" s="9">
        <f t="shared" si="14"/>
        <v>0</v>
      </c>
      <c r="U39" s="2">
        <f t="shared" si="15"/>
        <v>0</v>
      </c>
      <c r="V39" s="3">
        <f>(T39+U39)*V31</f>
        <v>0</v>
      </c>
      <c r="X39" s="61">
        <f t="shared" si="16"/>
        <v>0</v>
      </c>
      <c r="Y39" s="62">
        <f t="shared" si="17"/>
        <v>0</v>
      </c>
    </row>
    <row r="40" spans="2:25" ht="15">
      <c r="B40" s="39"/>
      <c r="C40" s="41"/>
      <c r="D40" s="41"/>
      <c r="E40" s="41"/>
      <c r="F40" s="20">
        <f>C40/D31</f>
        <v>0</v>
      </c>
      <c r="G40" s="20">
        <f>(C40-D40)/D31</f>
        <v>0</v>
      </c>
      <c r="H40" s="48"/>
      <c r="I40" s="9">
        <f t="shared" si="12"/>
        <v>0</v>
      </c>
      <c r="J40" s="2">
        <f t="shared" si="13"/>
        <v>0</v>
      </c>
      <c r="K40" s="3">
        <f>(I40+J40)*K31</f>
        <v>0</v>
      </c>
      <c r="M40" s="39"/>
      <c r="N40" s="41"/>
      <c r="O40" s="41"/>
      <c r="P40" s="41"/>
      <c r="Q40" s="20">
        <f>N40/O31</f>
        <v>0</v>
      </c>
      <c r="R40" s="20">
        <f>(N40-O40)/O31</f>
        <v>0</v>
      </c>
      <c r="S40" s="48"/>
      <c r="T40" s="9">
        <f t="shared" si="14"/>
        <v>0</v>
      </c>
      <c r="U40" s="2">
        <f t="shared" si="15"/>
        <v>0</v>
      </c>
      <c r="V40" s="3">
        <f>(T40+U40)*V31</f>
        <v>0</v>
      </c>
      <c r="X40" s="61">
        <f t="shared" si="16"/>
        <v>0</v>
      </c>
      <c r="Y40" s="62">
        <f t="shared" si="17"/>
        <v>0</v>
      </c>
    </row>
    <row r="41" spans="2:25" s="12" customFormat="1" ht="15">
      <c r="B41" s="42"/>
      <c r="C41" s="43"/>
      <c r="D41" s="43"/>
      <c r="E41" s="43"/>
      <c r="F41" s="11"/>
      <c r="G41" s="11"/>
      <c r="H41" s="43">
        <f>SUM(H33:H40)</f>
        <v>0</v>
      </c>
      <c r="I41" s="10">
        <f>SUM(I33:I40)</f>
        <v>0</v>
      </c>
      <c r="J41" s="10">
        <f>SUM(J33:J40)</f>
        <v>0</v>
      </c>
      <c r="K41" s="4">
        <f>SUM(K33:K40)</f>
        <v>0</v>
      </c>
      <c r="M41" s="42"/>
      <c r="N41" s="43"/>
      <c r="O41" s="43"/>
      <c r="P41" s="43"/>
      <c r="Q41" s="11"/>
      <c r="R41" s="11"/>
      <c r="S41" s="43">
        <f>SUM(S33:S40)</f>
        <v>0</v>
      </c>
      <c r="T41" s="10">
        <f>SUM(T33:T40)</f>
        <v>0</v>
      </c>
      <c r="U41" s="10">
        <f>SUM(U33:U40)</f>
        <v>0</v>
      </c>
      <c r="V41" s="4">
        <f>SUM(V33:V40)</f>
        <v>0</v>
      </c>
      <c r="X41" s="63">
        <f>SUM(X33:X40)</f>
        <v>0</v>
      </c>
      <c r="Y41" s="64">
        <f>SUM(Y33:Y40)</f>
        <v>0</v>
      </c>
    </row>
    <row r="42" spans="2:25" ht="15" thickBot="1">
      <c r="B42" s="44"/>
      <c r="C42" s="45"/>
      <c r="D42" s="45"/>
      <c r="E42" s="45"/>
      <c r="F42" s="5"/>
      <c r="G42" s="5"/>
      <c r="H42" s="45"/>
      <c r="I42" s="5"/>
      <c r="J42" s="5"/>
      <c r="K42" s="22"/>
      <c r="M42" s="44"/>
      <c r="N42" s="45"/>
      <c r="O42" s="45"/>
      <c r="P42" s="45"/>
      <c r="Q42" s="5"/>
      <c r="R42" s="5"/>
      <c r="S42" s="45"/>
      <c r="T42" s="5"/>
      <c r="U42" s="5"/>
      <c r="V42" s="6"/>
      <c r="X42" s="65"/>
      <c r="Y42" s="66" t="e">
        <f>Y41/X41</f>
        <v>#DIV/0!</v>
      </c>
    </row>
    <row r="43" spans="2:25" ht="15" thickBot="1">
      <c r="B43" s="46"/>
      <c r="C43" s="46"/>
      <c r="D43" s="46"/>
      <c r="E43" s="46"/>
      <c r="H43" s="46"/>
      <c r="M43" s="46"/>
      <c r="N43" s="46"/>
      <c r="O43" s="46"/>
      <c r="P43" s="46"/>
      <c r="S43" s="46"/>
      <c r="X43" s="67"/>
      <c r="Y43" s="67"/>
    </row>
    <row r="44" spans="2:25" ht="15">
      <c r="B44" s="47" t="s">
        <v>12</v>
      </c>
      <c r="C44" s="36" t="s">
        <v>69</v>
      </c>
      <c r="D44" s="60">
        <f>D31</f>
        <v>116</v>
      </c>
      <c r="E44" s="60"/>
      <c r="F44" s="18"/>
      <c r="G44" s="18"/>
      <c r="H44" s="49"/>
      <c r="I44" s="18"/>
      <c r="J44" s="25" t="s">
        <v>56</v>
      </c>
      <c r="K44" s="58">
        <v>0</v>
      </c>
      <c r="M44" s="47" t="s">
        <v>13</v>
      </c>
      <c r="N44" s="36" t="s">
        <v>69</v>
      </c>
      <c r="O44" s="60">
        <f>O31</f>
        <v>116</v>
      </c>
      <c r="P44" s="60"/>
      <c r="Q44" s="18"/>
      <c r="R44" s="18"/>
      <c r="S44" s="49"/>
      <c r="T44" s="18"/>
      <c r="U44" s="25" t="s">
        <v>56</v>
      </c>
      <c r="V44" s="58">
        <v>0</v>
      </c>
      <c r="X44" s="68" t="s">
        <v>14</v>
      </c>
      <c r="Y44" s="69"/>
    </row>
    <row r="45" spans="2:25" ht="15">
      <c r="B45" s="37" t="s">
        <v>33</v>
      </c>
      <c r="C45" s="38" t="s">
        <v>50</v>
      </c>
      <c r="D45" s="38" t="s">
        <v>0</v>
      </c>
      <c r="E45" s="38" t="s">
        <v>72</v>
      </c>
      <c r="F45" s="8" t="s">
        <v>54</v>
      </c>
      <c r="G45" s="8" t="s">
        <v>53</v>
      </c>
      <c r="H45" s="38" t="s">
        <v>1</v>
      </c>
      <c r="I45" s="8" t="s">
        <v>48</v>
      </c>
      <c r="J45" s="8" t="s">
        <v>47</v>
      </c>
      <c r="K45" s="1" t="s">
        <v>58</v>
      </c>
      <c r="M45" s="37" t="s">
        <v>33</v>
      </c>
      <c r="N45" s="38" t="s">
        <v>50</v>
      </c>
      <c r="O45" s="38" t="s">
        <v>0</v>
      </c>
      <c r="P45" s="38" t="s">
        <v>72</v>
      </c>
      <c r="Q45" s="8" t="s">
        <v>54</v>
      </c>
      <c r="R45" s="8" t="s">
        <v>53</v>
      </c>
      <c r="S45" s="38" t="s">
        <v>1</v>
      </c>
      <c r="T45" s="8" t="s">
        <v>48</v>
      </c>
      <c r="U45" s="8" t="s">
        <v>47</v>
      </c>
      <c r="V45" s="1" t="s">
        <v>58</v>
      </c>
      <c r="X45" s="70" t="s">
        <v>49</v>
      </c>
      <c r="Y45" s="71" t="s">
        <v>58</v>
      </c>
    </row>
    <row r="46" spans="2:25" ht="15">
      <c r="B46" s="39"/>
      <c r="C46" s="53">
        <v>0</v>
      </c>
      <c r="D46" s="54">
        <v>0</v>
      </c>
      <c r="E46" s="54"/>
      <c r="F46" s="20">
        <f>C46/D44</f>
        <v>0</v>
      </c>
      <c r="G46" s="20">
        <f>(C46-D46)/D44</f>
        <v>0</v>
      </c>
      <c r="H46" s="48"/>
      <c r="I46" s="9">
        <f t="shared" ref="I46:I53" si="18">(C46-D46)*H46</f>
        <v>0</v>
      </c>
      <c r="J46" s="2">
        <f t="shared" ref="J46:J53" si="19">H46*D46</f>
        <v>0</v>
      </c>
      <c r="K46" s="3">
        <f>(I46+J46)*K44</f>
        <v>0</v>
      </c>
      <c r="M46" s="39"/>
      <c r="N46" s="40">
        <v>0</v>
      </c>
      <c r="O46" s="40">
        <v>0</v>
      </c>
      <c r="P46" s="40"/>
      <c r="Q46" s="20">
        <f>N46/O44</f>
        <v>0</v>
      </c>
      <c r="R46" s="20">
        <f>(N46-O46)/O44</f>
        <v>0</v>
      </c>
      <c r="S46" s="48"/>
      <c r="T46" s="9">
        <f t="shared" ref="T46:T53" si="20">(N46-O46)*S46</f>
        <v>0</v>
      </c>
      <c r="U46" s="2">
        <f t="shared" ref="U46:U53" si="21">S46*O46</f>
        <v>0</v>
      </c>
      <c r="V46" s="3">
        <f>(T46+U46)*V44</f>
        <v>0</v>
      </c>
      <c r="X46" s="61">
        <f t="shared" ref="X46:X53" si="22">I46+T46</f>
        <v>0</v>
      </c>
      <c r="Y46" s="62">
        <f t="shared" ref="Y46:Y53" si="23">V46+K46</f>
        <v>0</v>
      </c>
    </row>
    <row r="47" spans="2:25" ht="15">
      <c r="B47" s="39"/>
      <c r="C47" s="40">
        <v>0</v>
      </c>
      <c r="D47" s="40">
        <v>0</v>
      </c>
      <c r="E47" s="40"/>
      <c r="F47" s="20">
        <f>C47/D44</f>
        <v>0</v>
      </c>
      <c r="G47" s="20">
        <f>(C47-D47)/D44</f>
        <v>0</v>
      </c>
      <c r="H47" s="48"/>
      <c r="I47" s="9">
        <f t="shared" si="18"/>
        <v>0</v>
      </c>
      <c r="J47" s="2">
        <f t="shared" si="19"/>
        <v>0</v>
      </c>
      <c r="K47" s="3">
        <f>(I47+J47)*K44</f>
        <v>0</v>
      </c>
      <c r="M47" s="39"/>
      <c r="N47" s="40">
        <v>0</v>
      </c>
      <c r="O47" s="40">
        <v>0</v>
      </c>
      <c r="P47" s="40"/>
      <c r="Q47" s="20">
        <f>N47/O44</f>
        <v>0</v>
      </c>
      <c r="R47" s="20">
        <f>(N47-O47)/O44</f>
        <v>0</v>
      </c>
      <c r="S47" s="48"/>
      <c r="T47" s="9">
        <f t="shared" si="20"/>
        <v>0</v>
      </c>
      <c r="U47" s="2">
        <f t="shared" si="21"/>
        <v>0</v>
      </c>
      <c r="V47" s="3">
        <f>(T47+U47)*V44</f>
        <v>0</v>
      </c>
      <c r="X47" s="61">
        <f t="shared" si="22"/>
        <v>0</v>
      </c>
      <c r="Y47" s="62">
        <f t="shared" si="23"/>
        <v>0</v>
      </c>
    </row>
    <row r="48" spans="2:25" ht="15">
      <c r="B48" s="39"/>
      <c r="C48" s="40">
        <v>0</v>
      </c>
      <c r="D48" s="40">
        <v>0</v>
      </c>
      <c r="E48" s="40"/>
      <c r="F48" s="20">
        <f>C48/D44</f>
        <v>0</v>
      </c>
      <c r="G48" s="20">
        <f>(C48-D48)/D44</f>
        <v>0</v>
      </c>
      <c r="H48" s="48"/>
      <c r="I48" s="9">
        <f t="shared" si="18"/>
        <v>0</v>
      </c>
      <c r="J48" s="2">
        <f t="shared" si="19"/>
        <v>0</v>
      </c>
      <c r="K48" s="3">
        <f>(I48+J48)*K44</f>
        <v>0</v>
      </c>
      <c r="M48" s="39"/>
      <c r="N48" s="40">
        <v>0</v>
      </c>
      <c r="O48" s="40">
        <v>0</v>
      </c>
      <c r="P48" s="40"/>
      <c r="Q48" s="20">
        <f>N48/O44</f>
        <v>0</v>
      </c>
      <c r="R48" s="20">
        <f>(N48-O48)/O44</f>
        <v>0</v>
      </c>
      <c r="S48" s="48"/>
      <c r="T48" s="9">
        <f t="shared" si="20"/>
        <v>0</v>
      </c>
      <c r="U48" s="2">
        <f t="shared" si="21"/>
        <v>0</v>
      </c>
      <c r="V48" s="3">
        <f>(T48+U48)*V44</f>
        <v>0</v>
      </c>
      <c r="X48" s="61">
        <f t="shared" si="22"/>
        <v>0</v>
      </c>
      <c r="Y48" s="62">
        <f t="shared" si="23"/>
        <v>0</v>
      </c>
    </row>
    <row r="49" spans="2:25" ht="15">
      <c r="B49" s="39"/>
      <c r="C49" s="40">
        <v>0</v>
      </c>
      <c r="D49" s="40">
        <v>0</v>
      </c>
      <c r="E49" s="40"/>
      <c r="F49" s="20">
        <f>C49/D44</f>
        <v>0</v>
      </c>
      <c r="G49" s="20">
        <f>(C49-D49)/D44</f>
        <v>0</v>
      </c>
      <c r="H49" s="48"/>
      <c r="I49" s="9">
        <f t="shared" si="18"/>
        <v>0</v>
      </c>
      <c r="J49" s="2">
        <f t="shared" si="19"/>
        <v>0</v>
      </c>
      <c r="K49" s="3">
        <f>(I49+J49)*K44</f>
        <v>0</v>
      </c>
      <c r="M49" s="39"/>
      <c r="N49" s="40">
        <v>0</v>
      </c>
      <c r="O49" s="40">
        <v>0</v>
      </c>
      <c r="P49" s="40"/>
      <c r="Q49" s="20">
        <f>N49/O44</f>
        <v>0</v>
      </c>
      <c r="R49" s="20">
        <f>(N49-O49)/O44</f>
        <v>0</v>
      </c>
      <c r="S49" s="48"/>
      <c r="T49" s="9">
        <f t="shared" si="20"/>
        <v>0</v>
      </c>
      <c r="U49" s="2">
        <f t="shared" si="21"/>
        <v>0</v>
      </c>
      <c r="V49" s="3">
        <f>(T49+U49)*V44</f>
        <v>0</v>
      </c>
      <c r="X49" s="61">
        <f t="shared" si="22"/>
        <v>0</v>
      </c>
      <c r="Y49" s="62">
        <f t="shared" si="23"/>
        <v>0</v>
      </c>
    </row>
    <row r="50" spans="2:25" ht="15">
      <c r="B50" s="39"/>
      <c r="C50" s="40">
        <v>0</v>
      </c>
      <c r="D50" s="40">
        <v>0</v>
      </c>
      <c r="E50" s="40"/>
      <c r="F50" s="20">
        <f>C50/D44</f>
        <v>0</v>
      </c>
      <c r="G50" s="20">
        <f>(C50-D50)/D44</f>
        <v>0</v>
      </c>
      <c r="H50" s="48"/>
      <c r="I50" s="9">
        <f t="shared" si="18"/>
        <v>0</v>
      </c>
      <c r="J50" s="2">
        <f t="shared" si="19"/>
        <v>0</v>
      </c>
      <c r="K50" s="3">
        <f>(I50+J50)*K44</f>
        <v>0</v>
      </c>
      <c r="M50" s="39"/>
      <c r="N50" s="40">
        <v>0</v>
      </c>
      <c r="O50" s="40">
        <v>0</v>
      </c>
      <c r="P50" s="40"/>
      <c r="Q50" s="20">
        <f>N50/O44</f>
        <v>0</v>
      </c>
      <c r="R50" s="20">
        <f>(N50-O50)/O44</f>
        <v>0</v>
      </c>
      <c r="S50" s="48"/>
      <c r="T50" s="9">
        <f t="shared" si="20"/>
        <v>0</v>
      </c>
      <c r="U50" s="2">
        <f t="shared" si="21"/>
        <v>0</v>
      </c>
      <c r="V50" s="3">
        <f>(T50+U50)*V44</f>
        <v>0</v>
      </c>
      <c r="X50" s="61">
        <f t="shared" si="22"/>
        <v>0</v>
      </c>
      <c r="Y50" s="62">
        <f t="shared" si="23"/>
        <v>0</v>
      </c>
    </row>
    <row r="51" spans="2:25" ht="15">
      <c r="B51" s="39"/>
      <c r="C51" s="40">
        <v>0</v>
      </c>
      <c r="D51" s="40">
        <v>0</v>
      </c>
      <c r="E51" s="40"/>
      <c r="F51" s="20">
        <f>C51/D44</f>
        <v>0</v>
      </c>
      <c r="G51" s="20">
        <f>(C51-D51)/D44</f>
        <v>0</v>
      </c>
      <c r="H51" s="48"/>
      <c r="I51" s="9">
        <f t="shared" si="18"/>
        <v>0</v>
      </c>
      <c r="J51" s="2">
        <f t="shared" si="19"/>
        <v>0</v>
      </c>
      <c r="K51" s="3">
        <f>(I51+J51)*K44</f>
        <v>0</v>
      </c>
      <c r="M51" s="39"/>
      <c r="N51" s="40">
        <v>0</v>
      </c>
      <c r="O51" s="40">
        <v>0</v>
      </c>
      <c r="P51" s="40"/>
      <c r="Q51" s="20">
        <f>N51/O44</f>
        <v>0</v>
      </c>
      <c r="R51" s="20">
        <f>(N51-O51)/O44</f>
        <v>0</v>
      </c>
      <c r="S51" s="48"/>
      <c r="T51" s="9">
        <f t="shared" si="20"/>
        <v>0</v>
      </c>
      <c r="U51" s="2">
        <f t="shared" si="21"/>
        <v>0</v>
      </c>
      <c r="V51" s="3">
        <f>(T51+U51)*V44</f>
        <v>0</v>
      </c>
      <c r="X51" s="61">
        <f t="shared" si="22"/>
        <v>0</v>
      </c>
      <c r="Y51" s="62">
        <f t="shared" si="23"/>
        <v>0</v>
      </c>
    </row>
    <row r="52" spans="2:25" ht="15">
      <c r="B52" s="39"/>
      <c r="C52" s="41"/>
      <c r="D52" s="41"/>
      <c r="E52" s="41"/>
      <c r="F52" s="20">
        <f>C52/D44</f>
        <v>0</v>
      </c>
      <c r="G52" s="20">
        <f>(C52-D52)/D44</f>
        <v>0</v>
      </c>
      <c r="H52" s="48"/>
      <c r="I52" s="9">
        <f t="shared" si="18"/>
        <v>0</v>
      </c>
      <c r="J52" s="2">
        <f t="shared" si="19"/>
        <v>0</v>
      </c>
      <c r="K52" s="3">
        <f>(I52+J52)*K44</f>
        <v>0</v>
      </c>
      <c r="M52" s="39"/>
      <c r="N52" s="41"/>
      <c r="O52" s="41"/>
      <c r="P52" s="41"/>
      <c r="Q52" s="20">
        <f>N52/O44</f>
        <v>0</v>
      </c>
      <c r="R52" s="20">
        <f>(N52-O52)/O44</f>
        <v>0</v>
      </c>
      <c r="S52" s="48"/>
      <c r="T52" s="9">
        <f t="shared" si="20"/>
        <v>0</v>
      </c>
      <c r="U52" s="2">
        <f t="shared" si="21"/>
        <v>0</v>
      </c>
      <c r="V52" s="3">
        <f>(T52+U52)*V44</f>
        <v>0</v>
      </c>
      <c r="X52" s="61">
        <f t="shared" si="22"/>
        <v>0</v>
      </c>
      <c r="Y52" s="62">
        <f t="shared" si="23"/>
        <v>0</v>
      </c>
    </row>
    <row r="53" spans="2:25" ht="15">
      <c r="B53" s="39"/>
      <c r="C53" s="41"/>
      <c r="D53" s="41"/>
      <c r="E53" s="41"/>
      <c r="F53" s="20">
        <f>C53/D44</f>
        <v>0</v>
      </c>
      <c r="G53" s="20">
        <f>(C53-D53)/D44</f>
        <v>0</v>
      </c>
      <c r="H53" s="48"/>
      <c r="I53" s="9">
        <f t="shared" si="18"/>
        <v>0</v>
      </c>
      <c r="J53" s="2">
        <f t="shared" si="19"/>
        <v>0</v>
      </c>
      <c r="K53" s="3">
        <f>(I53+J53)*K44</f>
        <v>0</v>
      </c>
      <c r="M53" s="39"/>
      <c r="N53" s="41"/>
      <c r="O53" s="41"/>
      <c r="P53" s="41"/>
      <c r="Q53" s="20">
        <f>N53/O44</f>
        <v>0</v>
      </c>
      <c r="R53" s="20">
        <f>(N53-O53)/O44</f>
        <v>0</v>
      </c>
      <c r="S53" s="48"/>
      <c r="T53" s="9">
        <f t="shared" si="20"/>
        <v>0</v>
      </c>
      <c r="U53" s="2">
        <f t="shared" si="21"/>
        <v>0</v>
      </c>
      <c r="V53" s="3">
        <f>(T53+U53)*V44</f>
        <v>0</v>
      </c>
      <c r="X53" s="61">
        <f t="shared" si="22"/>
        <v>0</v>
      </c>
      <c r="Y53" s="62">
        <f t="shared" si="23"/>
        <v>0</v>
      </c>
    </row>
    <row r="54" spans="2:25" s="12" customFormat="1" ht="15">
      <c r="B54" s="42"/>
      <c r="C54" s="43"/>
      <c r="D54" s="43"/>
      <c r="E54" s="43"/>
      <c r="F54" s="11"/>
      <c r="G54" s="11"/>
      <c r="H54" s="43">
        <f>SUM(H46:H53)</f>
        <v>0</v>
      </c>
      <c r="I54" s="10">
        <f>SUM(I46:I53)</f>
        <v>0</v>
      </c>
      <c r="J54" s="10">
        <f>SUM(J46:J53)</f>
        <v>0</v>
      </c>
      <c r="K54" s="4">
        <f>SUM(K46:K53)</f>
        <v>0</v>
      </c>
      <c r="M54" s="42"/>
      <c r="N54" s="43"/>
      <c r="O54" s="43"/>
      <c r="P54" s="43"/>
      <c r="Q54" s="11"/>
      <c r="R54" s="11"/>
      <c r="S54" s="43">
        <f>SUM(S46:S53)</f>
        <v>0</v>
      </c>
      <c r="T54" s="10">
        <f>SUM(T46:T53)</f>
        <v>0</v>
      </c>
      <c r="U54" s="10">
        <f>SUM(U46:U53)</f>
        <v>0</v>
      </c>
      <c r="V54" s="4">
        <f>SUM(V46:V53)</f>
        <v>0</v>
      </c>
      <c r="X54" s="63">
        <f>SUM(X46:X53)</f>
        <v>0</v>
      </c>
      <c r="Y54" s="64">
        <f>SUM(Y46:Y53)</f>
        <v>0</v>
      </c>
    </row>
    <row r="55" spans="2:25" ht="15" thickBot="1">
      <c r="B55" s="44"/>
      <c r="C55" s="45"/>
      <c r="D55" s="45"/>
      <c r="E55" s="45"/>
      <c r="F55" s="5"/>
      <c r="G55" s="5"/>
      <c r="H55" s="45"/>
      <c r="I55" s="5"/>
      <c r="J55" s="5"/>
      <c r="K55" s="6"/>
      <c r="M55" s="44"/>
      <c r="N55" s="45"/>
      <c r="O55" s="45"/>
      <c r="P55" s="45"/>
      <c r="Q55" s="5"/>
      <c r="R55" s="5"/>
      <c r="S55" s="45"/>
      <c r="T55" s="5"/>
      <c r="U55" s="5"/>
      <c r="V55" s="6"/>
      <c r="X55" s="65"/>
      <c r="Y55" s="66" t="e">
        <f>Y54/X54</f>
        <v>#DIV/0!</v>
      </c>
    </row>
    <row r="56" spans="2:25" ht="15" thickBot="1">
      <c r="B56" s="46"/>
      <c r="C56" s="46"/>
      <c r="D56" s="46"/>
      <c r="E56" s="46"/>
      <c r="H56" s="46"/>
      <c r="M56" s="46"/>
      <c r="N56" s="46"/>
      <c r="O56" s="46"/>
      <c r="P56" s="46"/>
      <c r="S56" s="46"/>
      <c r="X56" s="67"/>
      <c r="Y56" s="67"/>
    </row>
    <row r="57" spans="2:25" ht="15">
      <c r="B57" s="35" t="s">
        <v>15</v>
      </c>
      <c r="C57" s="36" t="s">
        <v>69</v>
      </c>
      <c r="D57" s="60">
        <f>D44</f>
        <v>116</v>
      </c>
      <c r="E57" s="60"/>
      <c r="F57" s="17"/>
      <c r="G57" s="17"/>
      <c r="H57" s="50"/>
      <c r="I57" s="17"/>
      <c r="J57" s="19" t="s">
        <v>56</v>
      </c>
      <c r="K57" s="58">
        <v>0</v>
      </c>
      <c r="M57" s="35" t="s">
        <v>16</v>
      </c>
      <c r="N57" s="36" t="s">
        <v>69</v>
      </c>
      <c r="O57" s="60">
        <f>O44</f>
        <v>116</v>
      </c>
      <c r="P57" s="60"/>
      <c r="Q57" s="17"/>
      <c r="R57" s="17"/>
      <c r="S57" s="50"/>
      <c r="T57" s="17"/>
      <c r="U57" s="19" t="s">
        <v>56</v>
      </c>
      <c r="V57" s="58">
        <v>0</v>
      </c>
      <c r="X57" s="72" t="s">
        <v>17</v>
      </c>
      <c r="Y57" s="73"/>
    </row>
    <row r="58" spans="2:25" ht="15">
      <c r="B58" s="37" t="s">
        <v>33</v>
      </c>
      <c r="C58" s="38" t="s">
        <v>50</v>
      </c>
      <c r="D58" s="38" t="s">
        <v>0</v>
      </c>
      <c r="E58" s="38" t="s">
        <v>72</v>
      </c>
      <c r="F58" s="8" t="s">
        <v>54</v>
      </c>
      <c r="G58" s="8" t="s">
        <v>53</v>
      </c>
      <c r="H58" s="38" t="s">
        <v>1</v>
      </c>
      <c r="I58" s="8" t="s">
        <v>48</v>
      </c>
      <c r="J58" s="8" t="s">
        <v>47</v>
      </c>
      <c r="K58" s="1" t="s">
        <v>58</v>
      </c>
      <c r="M58" s="37" t="s">
        <v>33</v>
      </c>
      <c r="N58" s="38" t="s">
        <v>50</v>
      </c>
      <c r="O58" s="38" t="s">
        <v>0</v>
      </c>
      <c r="P58" s="38" t="s">
        <v>72</v>
      </c>
      <c r="Q58" s="8" t="s">
        <v>54</v>
      </c>
      <c r="R58" s="8" t="s">
        <v>53</v>
      </c>
      <c r="S58" s="38" t="s">
        <v>1</v>
      </c>
      <c r="T58" s="8" t="s">
        <v>48</v>
      </c>
      <c r="U58" s="8" t="s">
        <v>47</v>
      </c>
      <c r="V58" s="1" t="s">
        <v>58</v>
      </c>
      <c r="X58" s="70" t="s">
        <v>49</v>
      </c>
      <c r="Y58" s="71" t="s">
        <v>58</v>
      </c>
    </row>
    <row r="59" spans="2:25" ht="15">
      <c r="B59" s="39"/>
      <c r="C59" s="53">
        <v>0</v>
      </c>
      <c r="D59" s="40">
        <v>0</v>
      </c>
      <c r="E59" s="54"/>
      <c r="F59" s="20">
        <f>C59/D57</f>
        <v>0</v>
      </c>
      <c r="G59" s="20">
        <f>(C59-D59)/D57</f>
        <v>0</v>
      </c>
      <c r="H59" s="48"/>
      <c r="I59" s="9">
        <f t="shared" ref="I59:I66" si="24">(C59-D59)*H59</f>
        <v>0</v>
      </c>
      <c r="J59" s="2">
        <f t="shared" ref="J59:J66" si="25">H59*D59</f>
        <v>0</v>
      </c>
      <c r="K59" s="3">
        <f>(I59+J59)*K57</f>
        <v>0</v>
      </c>
      <c r="M59" s="39"/>
      <c r="N59" s="40">
        <v>0</v>
      </c>
      <c r="O59" s="40">
        <v>0</v>
      </c>
      <c r="P59" s="40"/>
      <c r="Q59" s="20">
        <f>N59/O57</f>
        <v>0</v>
      </c>
      <c r="R59" s="20">
        <f>(N59-O59)/O57</f>
        <v>0</v>
      </c>
      <c r="S59" s="48"/>
      <c r="T59" s="9">
        <f t="shared" ref="T59:T66" si="26">(N59-O59)*S59</f>
        <v>0</v>
      </c>
      <c r="U59" s="2">
        <f t="shared" ref="U59:U66" si="27">S59*O59</f>
        <v>0</v>
      </c>
      <c r="V59" s="3">
        <f>(T59+U59)*V57</f>
        <v>0</v>
      </c>
      <c r="X59" s="61">
        <f t="shared" ref="X59:X66" si="28">I59+T59</f>
        <v>0</v>
      </c>
      <c r="Y59" s="62">
        <f t="shared" ref="Y59:Y66" si="29">V59+K59</f>
        <v>0</v>
      </c>
    </row>
    <row r="60" spans="2:25" ht="15">
      <c r="B60" s="39"/>
      <c r="C60" s="40">
        <v>0</v>
      </c>
      <c r="D60" s="40">
        <v>0</v>
      </c>
      <c r="E60" s="40"/>
      <c r="F60" s="20">
        <f>C60/D57</f>
        <v>0</v>
      </c>
      <c r="G60" s="20">
        <f>(C60-D60)/D57</f>
        <v>0</v>
      </c>
      <c r="H60" s="48"/>
      <c r="I60" s="9">
        <f t="shared" si="24"/>
        <v>0</v>
      </c>
      <c r="J60" s="2">
        <f t="shared" si="25"/>
        <v>0</v>
      </c>
      <c r="K60" s="3">
        <f>(I60+J60)*K57</f>
        <v>0</v>
      </c>
      <c r="M60" s="39"/>
      <c r="N60" s="40">
        <v>0</v>
      </c>
      <c r="O60" s="40">
        <v>0</v>
      </c>
      <c r="P60" s="40"/>
      <c r="Q60" s="20">
        <f>N60/O57</f>
        <v>0</v>
      </c>
      <c r="R60" s="20">
        <f>(N60-O60)/O57</f>
        <v>0</v>
      </c>
      <c r="S60" s="48"/>
      <c r="T60" s="9">
        <f t="shared" si="26"/>
        <v>0</v>
      </c>
      <c r="U60" s="2">
        <f t="shared" si="27"/>
        <v>0</v>
      </c>
      <c r="V60" s="3">
        <f>(T60+U60)*V57</f>
        <v>0</v>
      </c>
      <c r="X60" s="61">
        <f t="shared" si="28"/>
        <v>0</v>
      </c>
      <c r="Y60" s="62">
        <f t="shared" si="29"/>
        <v>0</v>
      </c>
    </row>
    <row r="61" spans="2:25" ht="15">
      <c r="B61" s="39"/>
      <c r="C61" s="40">
        <v>0</v>
      </c>
      <c r="D61" s="40">
        <v>0</v>
      </c>
      <c r="E61" s="40"/>
      <c r="F61" s="20">
        <f>C61/D57</f>
        <v>0</v>
      </c>
      <c r="G61" s="20">
        <f>(C61-D61)/D57</f>
        <v>0</v>
      </c>
      <c r="H61" s="48"/>
      <c r="I61" s="9">
        <f t="shared" si="24"/>
        <v>0</v>
      </c>
      <c r="J61" s="2">
        <f t="shared" si="25"/>
        <v>0</v>
      </c>
      <c r="K61" s="3">
        <f>(I61+J61)*K57</f>
        <v>0</v>
      </c>
      <c r="M61" s="39"/>
      <c r="N61" s="40">
        <v>0</v>
      </c>
      <c r="O61" s="40">
        <v>0</v>
      </c>
      <c r="P61" s="40"/>
      <c r="Q61" s="20">
        <f>N61/O57</f>
        <v>0</v>
      </c>
      <c r="R61" s="20">
        <f>(N61-O61)/O57</f>
        <v>0</v>
      </c>
      <c r="S61" s="48"/>
      <c r="T61" s="9">
        <f t="shared" si="26"/>
        <v>0</v>
      </c>
      <c r="U61" s="2">
        <f t="shared" si="27"/>
        <v>0</v>
      </c>
      <c r="V61" s="3">
        <f>(T61+U61)*V57</f>
        <v>0</v>
      </c>
      <c r="X61" s="61">
        <f t="shared" si="28"/>
        <v>0</v>
      </c>
      <c r="Y61" s="62">
        <f t="shared" si="29"/>
        <v>0</v>
      </c>
    </row>
    <row r="62" spans="2:25" ht="15">
      <c r="B62" s="39"/>
      <c r="C62" s="40">
        <v>0</v>
      </c>
      <c r="D62" s="40">
        <v>0</v>
      </c>
      <c r="E62" s="40"/>
      <c r="F62" s="20">
        <f>C62/D57</f>
        <v>0</v>
      </c>
      <c r="G62" s="20">
        <f>(C62-D62)/D57</f>
        <v>0</v>
      </c>
      <c r="H62" s="48"/>
      <c r="I62" s="9">
        <f t="shared" si="24"/>
        <v>0</v>
      </c>
      <c r="J62" s="2">
        <f t="shared" si="25"/>
        <v>0</v>
      </c>
      <c r="K62" s="3">
        <f>(I62+J62)*K57</f>
        <v>0</v>
      </c>
      <c r="M62" s="39"/>
      <c r="N62" s="40">
        <v>0</v>
      </c>
      <c r="O62" s="40">
        <v>0</v>
      </c>
      <c r="P62" s="40"/>
      <c r="Q62" s="20">
        <f>N62/O57</f>
        <v>0</v>
      </c>
      <c r="R62" s="20">
        <f>(N62-O62)/O57</f>
        <v>0</v>
      </c>
      <c r="S62" s="48"/>
      <c r="T62" s="9">
        <f t="shared" si="26"/>
        <v>0</v>
      </c>
      <c r="U62" s="2">
        <f t="shared" si="27"/>
        <v>0</v>
      </c>
      <c r="V62" s="3">
        <f>(T62+U62)*V57</f>
        <v>0</v>
      </c>
      <c r="X62" s="61">
        <f t="shared" si="28"/>
        <v>0</v>
      </c>
      <c r="Y62" s="62">
        <f t="shared" si="29"/>
        <v>0</v>
      </c>
    </row>
    <row r="63" spans="2:25" ht="15">
      <c r="B63" s="39"/>
      <c r="C63" s="40">
        <v>0</v>
      </c>
      <c r="D63" s="40">
        <v>0</v>
      </c>
      <c r="E63" s="40"/>
      <c r="F63" s="20">
        <f>C63/D57</f>
        <v>0</v>
      </c>
      <c r="G63" s="20">
        <f>(C63-D63)/D57</f>
        <v>0</v>
      </c>
      <c r="H63" s="48"/>
      <c r="I63" s="9">
        <f t="shared" si="24"/>
        <v>0</v>
      </c>
      <c r="J63" s="2">
        <f t="shared" si="25"/>
        <v>0</v>
      </c>
      <c r="K63" s="3">
        <f>(I63+J63)*K57</f>
        <v>0</v>
      </c>
      <c r="M63" s="39"/>
      <c r="N63" s="40">
        <v>0</v>
      </c>
      <c r="O63" s="40">
        <v>0</v>
      </c>
      <c r="P63" s="40"/>
      <c r="Q63" s="20">
        <f>N63/O57</f>
        <v>0</v>
      </c>
      <c r="R63" s="20">
        <f>(N63-O63)/O57</f>
        <v>0</v>
      </c>
      <c r="S63" s="48"/>
      <c r="T63" s="9">
        <f t="shared" si="26"/>
        <v>0</v>
      </c>
      <c r="U63" s="2">
        <f t="shared" si="27"/>
        <v>0</v>
      </c>
      <c r="V63" s="3">
        <f>(T63+U63)*V57</f>
        <v>0</v>
      </c>
      <c r="X63" s="61">
        <f t="shared" si="28"/>
        <v>0</v>
      </c>
      <c r="Y63" s="62">
        <f t="shared" si="29"/>
        <v>0</v>
      </c>
    </row>
    <row r="64" spans="2:25" ht="15">
      <c r="B64" s="39"/>
      <c r="C64" s="40">
        <v>0</v>
      </c>
      <c r="D64" s="40">
        <v>0</v>
      </c>
      <c r="E64" s="40"/>
      <c r="F64" s="20">
        <f>C64/D57</f>
        <v>0</v>
      </c>
      <c r="G64" s="20">
        <f>(C64-D64)/D57</f>
        <v>0</v>
      </c>
      <c r="H64" s="48"/>
      <c r="I64" s="9">
        <f t="shared" si="24"/>
        <v>0</v>
      </c>
      <c r="J64" s="2">
        <f t="shared" si="25"/>
        <v>0</v>
      </c>
      <c r="K64" s="3">
        <f>(I64+J64)*K57</f>
        <v>0</v>
      </c>
      <c r="M64" s="39"/>
      <c r="N64" s="40">
        <v>0</v>
      </c>
      <c r="O64" s="40">
        <v>0</v>
      </c>
      <c r="P64" s="40"/>
      <c r="Q64" s="20">
        <f>N64/O57</f>
        <v>0</v>
      </c>
      <c r="R64" s="20">
        <f>(N64-O64)/O57</f>
        <v>0</v>
      </c>
      <c r="S64" s="48"/>
      <c r="T64" s="9">
        <f t="shared" si="26"/>
        <v>0</v>
      </c>
      <c r="U64" s="2">
        <f t="shared" si="27"/>
        <v>0</v>
      </c>
      <c r="V64" s="3">
        <f>(T64+U64)*V57</f>
        <v>0</v>
      </c>
      <c r="X64" s="61">
        <f t="shared" si="28"/>
        <v>0</v>
      </c>
      <c r="Y64" s="62">
        <f t="shared" si="29"/>
        <v>0</v>
      </c>
    </row>
    <row r="65" spans="2:25" ht="15">
      <c r="B65" s="39"/>
      <c r="C65" s="41"/>
      <c r="D65" s="41"/>
      <c r="E65" s="41"/>
      <c r="F65" s="20">
        <f>C65/D57</f>
        <v>0</v>
      </c>
      <c r="G65" s="20">
        <f>(C65-D65)/D57</f>
        <v>0</v>
      </c>
      <c r="H65" s="48"/>
      <c r="I65" s="9">
        <f t="shared" si="24"/>
        <v>0</v>
      </c>
      <c r="J65" s="2">
        <f t="shared" si="25"/>
        <v>0</v>
      </c>
      <c r="K65" s="3">
        <f>(I65+J65)*K57</f>
        <v>0</v>
      </c>
      <c r="M65" s="39"/>
      <c r="N65" s="41"/>
      <c r="O65" s="41"/>
      <c r="P65" s="41"/>
      <c r="Q65" s="20">
        <f>N65/O57</f>
        <v>0</v>
      </c>
      <c r="R65" s="20">
        <f>(N65-O65)/O57</f>
        <v>0</v>
      </c>
      <c r="S65" s="48"/>
      <c r="T65" s="9">
        <f t="shared" si="26"/>
        <v>0</v>
      </c>
      <c r="U65" s="2">
        <f t="shared" si="27"/>
        <v>0</v>
      </c>
      <c r="V65" s="3">
        <f>(T65+U65)*V57</f>
        <v>0</v>
      </c>
      <c r="X65" s="61">
        <f t="shared" si="28"/>
        <v>0</v>
      </c>
      <c r="Y65" s="62">
        <f t="shared" si="29"/>
        <v>0</v>
      </c>
    </row>
    <row r="66" spans="2:25" ht="15">
      <c r="B66" s="39"/>
      <c r="C66" s="41"/>
      <c r="D66" s="41"/>
      <c r="E66" s="41"/>
      <c r="F66" s="20">
        <f>C66/D57</f>
        <v>0</v>
      </c>
      <c r="G66" s="20">
        <f>(C66-D66)/D57</f>
        <v>0</v>
      </c>
      <c r="H66" s="48"/>
      <c r="I66" s="9">
        <f t="shared" si="24"/>
        <v>0</v>
      </c>
      <c r="J66" s="2">
        <f t="shared" si="25"/>
        <v>0</v>
      </c>
      <c r="K66" s="3">
        <f>(I66+J66)*K57</f>
        <v>0</v>
      </c>
      <c r="M66" s="39"/>
      <c r="N66" s="41"/>
      <c r="O66" s="41"/>
      <c r="P66" s="41"/>
      <c r="Q66" s="20">
        <f>N66/O57</f>
        <v>0</v>
      </c>
      <c r="R66" s="20">
        <f>(N66-O66)/O57</f>
        <v>0</v>
      </c>
      <c r="S66" s="48"/>
      <c r="T66" s="9">
        <f t="shared" si="26"/>
        <v>0</v>
      </c>
      <c r="U66" s="2">
        <f t="shared" si="27"/>
        <v>0</v>
      </c>
      <c r="V66" s="3">
        <f>(T66+U66)*V57</f>
        <v>0</v>
      </c>
      <c r="X66" s="61">
        <f t="shared" si="28"/>
        <v>0</v>
      </c>
      <c r="Y66" s="62">
        <f t="shared" si="29"/>
        <v>0</v>
      </c>
    </row>
    <row r="67" spans="2:25" s="12" customFormat="1" ht="15">
      <c r="B67" s="42"/>
      <c r="C67" s="43"/>
      <c r="D67" s="43"/>
      <c r="E67" s="43"/>
      <c r="F67" s="11"/>
      <c r="G67" s="11"/>
      <c r="H67" s="43">
        <f>SUM(H59:H66)</f>
        <v>0</v>
      </c>
      <c r="I67" s="10">
        <f>SUM(I59:I66)</f>
        <v>0</v>
      </c>
      <c r="J67" s="10">
        <f>SUM(J59:J66)</f>
        <v>0</v>
      </c>
      <c r="K67" s="4">
        <f>SUM(K59:K66)</f>
        <v>0</v>
      </c>
      <c r="M67" s="42"/>
      <c r="N67" s="43"/>
      <c r="O67" s="43"/>
      <c r="P67" s="43"/>
      <c r="Q67" s="11"/>
      <c r="R67" s="11"/>
      <c r="S67" s="43">
        <f>SUM(S59:S66)</f>
        <v>0</v>
      </c>
      <c r="T67" s="10">
        <f>SUM(T59:T66)</f>
        <v>0</v>
      </c>
      <c r="U67" s="10">
        <f>SUM(U59:U66)</f>
        <v>0</v>
      </c>
      <c r="V67" s="4">
        <f>SUM(V59:V66)</f>
        <v>0</v>
      </c>
      <c r="X67" s="63">
        <f>SUM(X59:X66)</f>
        <v>0</v>
      </c>
      <c r="Y67" s="64">
        <f>SUM(Y59:Y66)</f>
        <v>0</v>
      </c>
    </row>
    <row r="68" spans="2:25" ht="15" thickBot="1">
      <c r="B68" s="44"/>
      <c r="C68" s="45"/>
      <c r="D68" s="45"/>
      <c r="E68" s="45"/>
      <c r="F68" s="5"/>
      <c r="G68" s="5"/>
      <c r="H68" s="45"/>
      <c r="I68" s="5"/>
      <c r="J68" s="5"/>
      <c r="K68" s="6"/>
      <c r="M68" s="44"/>
      <c r="N68" s="45"/>
      <c r="O68" s="45"/>
      <c r="P68" s="45"/>
      <c r="Q68" s="5"/>
      <c r="R68" s="5"/>
      <c r="S68" s="45"/>
      <c r="T68" s="5"/>
      <c r="U68" s="5"/>
      <c r="V68" s="6"/>
      <c r="X68" s="65"/>
      <c r="Y68" s="66" t="e">
        <f>Y67/X67</f>
        <v>#DIV/0!</v>
      </c>
    </row>
    <row r="69" spans="2:25" ht="15" thickBot="1">
      <c r="B69" s="46"/>
      <c r="C69" s="46"/>
      <c r="D69" s="46"/>
      <c r="E69" s="46"/>
      <c r="H69" s="46"/>
      <c r="M69" s="46"/>
      <c r="N69" s="46"/>
      <c r="O69" s="46"/>
      <c r="P69" s="46"/>
      <c r="S69" s="46"/>
      <c r="X69" s="67"/>
      <c r="Y69" s="67"/>
    </row>
    <row r="70" spans="2:25" ht="15">
      <c r="B70" s="47" t="s">
        <v>18</v>
      </c>
      <c r="C70" s="36" t="s">
        <v>69</v>
      </c>
      <c r="D70" s="60">
        <f>D57</f>
        <v>116</v>
      </c>
      <c r="E70" s="60"/>
      <c r="F70" s="18"/>
      <c r="G70" s="18"/>
      <c r="H70" s="49"/>
      <c r="I70" s="18"/>
      <c r="J70" s="25" t="s">
        <v>56</v>
      </c>
      <c r="K70" s="58">
        <v>0</v>
      </c>
      <c r="M70" s="47" t="s">
        <v>19</v>
      </c>
      <c r="N70" s="36" t="s">
        <v>69</v>
      </c>
      <c r="O70" s="60">
        <f>O57</f>
        <v>116</v>
      </c>
      <c r="P70" s="60"/>
      <c r="Q70" s="18"/>
      <c r="R70" s="18"/>
      <c r="S70" s="49"/>
      <c r="T70" s="18"/>
      <c r="U70" s="25" t="s">
        <v>56</v>
      </c>
      <c r="V70" s="58">
        <v>0</v>
      </c>
      <c r="X70" s="68" t="s">
        <v>20</v>
      </c>
      <c r="Y70" s="69"/>
    </row>
    <row r="71" spans="2:25" ht="15">
      <c r="B71" s="37" t="s">
        <v>33</v>
      </c>
      <c r="C71" s="38" t="s">
        <v>50</v>
      </c>
      <c r="D71" s="38" t="s">
        <v>0</v>
      </c>
      <c r="E71" s="38" t="s">
        <v>72</v>
      </c>
      <c r="F71" s="8" t="s">
        <v>54</v>
      </c>
      <c r="G71" s="8" t="s">
        <v>53</v>
      </c>
      <c r="H71" s="38" t="s">
        <v>1</v>
      </c>
      <c r="I71" s="8" t="s">
        <v>48</v>
      </c>
      <c r="J71" s="8" t="s">
        <v>47</v>
      </c>
      <c r="K71" s="1" t="s">
        <v>58</v>
      </c>
      <c r="M71" s="37" t="s">
        <v>33</v>
      </c>
      <c r="N71" s="38" t="s">
        <v>50</v>
      </c>
      <c r="O71" s="38" t="s">
        <v>0</v>
      </c>
      <c r="P71" s="38" t="s">
        <v>72</v>
      </c>
      <c r="Q71" s="8" t="s">
        <v>54</v>
      </c>
      <c r="R71" s="8" t="s">
        <v>53</v>
      </c>
      <c r="S71" s="38" t="s">
        <v>1</v>
      </c>
      <c r="T71" s="8" t="s">
        <v>48</v>
      </c>
      <c r="U71" s="8" t="s">
        <v>47</v>
      </c>
      <c r="V71" s="1" t="s">
        <v>58</v>
      </c>
      <c r="X71" s="70" t="s">
        <v>49</v>
      </c>
      <c r="Y71" s="71" t="s">
        <v>58</v>
      </c>
    </row>
    <row r="72" spans="2:25" ht="15">
      <c r="B72" s="39"/>
      <c r="C72" s="53">
        <v>0</v>
      </c>
      <c r="D72" s="54">
        <v>0</v>
      </c>
      <c r="E72" s="54"/>
      <c r="F72" s="20">
        <f>C72/D70</f>
        <v>0</v>
      </c>
      <c r="G72" s="20">
        <f>(C72-D72)/D70</f>
        <v>0</v>
      </c>
      <c r="H72" s="48"/>
      <c r="I72" s="9">
        <f t="shared" ref="I72:I79" si="30">(C72-D72)*H72</f>
        <v>0</v>
      </c>
      <c r="J72" s="2">
        <f t="shared" ref="J72:J79" si="31">H72*D72</f>
        <v>0</v>
      </c>
      <c r="K72" s="3">
        <f>(I72+J72)*K70</f>
        <v>0</v>
      </c>
      <c r="M72" s="39"/>
      <c r="N72" s="40">
        <v>0</v>
      </c>
      <c r="O72" s="40">
        <v>0</v>
      </c>
      <c r="P72" s="40"/>
      <c r="Q72" s="20">
        <f>N72/O70</f>
        <v>0</v>
      </c>
      <c r="R72" s="20">
        <f>(N72-O72)/O70</f>
        <v>0</v>
      </c>
      <c r="S72" s="48"/>
      <c r="T72" s="9">
        <f t="shared" ref="T72:T79" si="32">(N72-O72)*S72</f>
        <v>0</v>
      </c>
      <c r="U72" s="2">
        <f t="shared" ref="U72:U79" si="33">S72*O72</f>
        <v>0</v>
      </c>
      <c r="V72" s="3">
        <f>(T72+U72)*V70</f>
        <v>0</v>
      </c>
      <c r="X72" s="61">
        <f t="shared" ref="X72:X79" si="34">I72+T72</f>
        <v>0</v>
      </c>
      <c r="Y72" s="62">
        <f t="shared" ref="Y72:Y79" si="35">V72+K72</f>
        <v>0</v>
      </c>
    </row>
    <row r="73" spans="2:25" ht="15">
      <c r="B73" s="39"/>
      <c r="C73" s="40">
        <v>0</v>
      </c>
      <c r="D73" s="40">
        <v>0</v>
      </c>
      <c r="E73" s="40"/>
      <c r="F73" s="20">
        <f>C73/D70</f>
        <v>0</v>
      </c>
      <c r="G73" s="20">
        <f>(C73-D73)/D70</f>
        <v>0</v>
      </c>
      <c r="H73" s="48"/>
      <c r="I73" s="9">
        <f t="shared" si="30"/>
        <v>0</v>
      </c>
      <c r="J73" s="2">
        <f t="shared" si="31"/>
        <v>0</v>
      </c>
      <c r="K73" s="3">
        <f>(I73+J73)*K70</f>
        <v>0</v>
      </c>
      <c r="M73" s="39"/>
      <c r="N73" s="40">
        <v>0</v>
      </c>
      <c r="O73" s="40">
        <v>0</v>
      </c>
      <c r="P73" s="40"/>
      <c r="Q73" s="20">
        <f>N73/O70</f>
        <v>0</v>
      </c>
      <c r="R73" s="20">
        <f>(N73-O73)/O70</f>
        <v>0</v>
      </c>
      <c r="S73" s="48"/>
      <c r="T73" s="9">
        <f t="shared" si="32"/>
        <v>0</v>
      </c>
      <c r="U73" s="2">
        <f t="shared" si="33"/>
        <v>0</v>
      </c>
      <c r="V73" s="3">
        <f>(T73+U73)*V70</f>
        <v>0</v>
      </c>
      <c r="X73" s="61">
        <f t="shared" si="34"/>
        <v>0</v>
      </c>
      <c r="Y73" s="62">
        <f t="shared" si="35"/>
        <v>0</v>
      </c>
    </row>
    <row r="74" spans="2:25" ht="15">
      <c r="B74" s="39"/>
      <c r="C74" s="40">
        <v>0</v>
      </c>
      <c r="D74" s="40">
        <v>0</v>
      </c>
      <c r="E74" s="40"/>
      <c r="F74" s="20">
        <f>C74/D70</f>
        <v>0</v>
      </c>
      <c r="G74" s="20">
        <f>(C74-D74)/D70</f>
        <v>0</v>
      </c>
      <c r="H74" s="48"/>
      <c r="I74" s="9">
        <f t="shared" si="30"/>
        <v>0</v>
      </c>
      <c r="J74" s="2">
        <f t="shared" si="31"/>
        <v>0</v>
      </c>
      <c r="K74" s="3">
        <f>(I74+J74)*K70</f>
        <v>0</v>
      </c>
      <c r="M74" s="39"/>
      <c r="N74" s="40">
        <v>0</v>
      </c>
      <c r="O74" s="40">
        <v>0</v>
      </c>
      <c r="P74" s="40"/>
      <c r="Q74" s="20">
        <f>N74/O70</f>
        <v>0</v>
      </c>
      <c r="R74" s="20">
        <f>(N74-O74)/O70</f>
        <v>0</v>
      </c>
      <c r="S74" s="48"/>
      <c r="T74" s="9">
        <f t="shared" si="32"/>
        <v>0</v>
      </c>
      <c r="U74" s="2">
        <f t="shared" si="33"/>
        <v>0</v>
      </c>
      <c r="V74" s="3">
        <f>(T74+U74)*V70</f>
        <v>0</v>
      </c>
      <c r="X74" s="61">
        <f t="shared" si="34"/>
        <v>0</v>
      </c>
      <c r="Y74" s="62">
        <f t="shared" si="35"/>
        <v>0</v>
      </c>
    </row>
    <row r="75" spans="2:25" ht="15">
      <c r="B75" s="39"/>
      <c r="C75" s="40">
        <v>0</v>
      </c>
      <c r="D75" s="40">
        <v>0</v>
      </c>
      <c r="E75" s="40"/>
      <c r="F75" s="20">
        <f>C75/D70</f>
        <v>0</v>
      </c>
      <c r="G75" s="20">
        <f>(C75-D75)/D70</f>
        <v>0</v>
      </c>
      <c r="H75" s="48"/>
      <c r="I75" s="9">
        <f t="shared" si="30"/>
        <v>0</v>
      </c>
      <c r="J75" s="2">
        <f t="shared" si="31"/>
        <v>0</v>
      </c>
      <c r="K75" s="3">
        <f>(I75+J75)*K70</f>
        <v>0</v>
      </c>
      <c r="M75" s="39"/>
      <c r="N75" s="40">
        <v>0</v>
      </c>
      <c r="O75" s="40">
        <v>0</v>
      </c>
      <c r="P75" s="40"/>
      <c r="Q75" s="20">
        <f>N75/O70</f>
        <v>0</v>
      </c>
      <c r="R75" s="20">
        <f>(N75-O75)/O70</f>
        <v>0</v>
      </c>
      <c r="S75" s="48"/>
      <c r="T75" s="9">
        <f t="shared" si="32"/>
        <v>0</v>
      </c>
      <c r="U75" s="2">
        <f t="shared" si="33"/>
        <v>0</v>
      </c>
      <c r="V75" s="3">
        <f>(T75+U75)*V70</f>
        <v>0</v>
      </c>
      <c r="X75" s="61">
        <f t="shared" si="34"/>
        <v>0</v>
      </c>
      <c r="Y75" s="62">
        <f t="shared" si="35"/>
        <v>0</v>
      </c>
    </row>
    <row r="76" spans="2:25" ht="15">
      <c r="B76" s="39"/>
      <c r="C76" s="40">
        <v>0</v>
      </c>
      <c r="D76" s="40">
        <v>0</v>
      </c>
      <c r="E76" s="40"/>
      <c r="F76" s="20">
        <f>C76/D70</f>
        <v>0</v>
      </c>
      <c r="G76" s="20">
        <f>(C76-D76)/D70</f>
        <v>0</v>
      </c>
      <c r="H76" s="48"/>
      <c r="I76" s="9">
        <f t="shared" si="30"/>
        <v>0</v>
      </c>
      <c r="J76" s="2">
        <f t="shared" si="31"/>
        <v>0</v>
      </c>
      <c r="K76" s="3">
        <f>(I76+J76)*K70</f>
        <v>0</v>
      </c>
      <c r="M76" s="39"/>
      <c r="N76" s="40">
        <v>0</v>
      </c>
      <c r="O76" s="40">
        <v>0</v>
      </c>
      <c r="P76" s="40"/>
      <c r="Q76" s="20">
        <f>N76/O70</f>
        <v>0</v>
      </c>
      <c r="R76" s="20">
        <f>(N76-O76)/O70</f>
        <v>0</v>
      </c>
      <c r="S76" s="48"/>
      <c r="T76" s="9">
        <f t="shared" si="32"/>
        <v>0</v>
      </c>
      <c r="U76" s="2">
        <f t="shared" si="33"/>
        <v>0</v>
      </c>
      <c r="V76" s="3">
        <f>(T76+U76)*V70</f>
        <v>0</v>
      </c>
      <c r="X76" s="61">
        <f t="shared" si="34"/>
        <v>0</v>
      </c>
      <c r="Y76" s="62">
        <f t="shared" si="35"/>
        <v>0</v>
      </c>
    </row>
    <row r="77" spans="2:25" ht="15">
      <c r="B77" s="39"/>
      <c r="C77" s="40">
        <v>0</v>
      </c>
      <c r="D77" s="40">
        <v>0</v>
      </c>
      <c r="E77" s="40"/>
      <c r="F77" s="20">
        <f>C77/D70</f>
        <v>0</v>
      </c>
      <c r="G77" s="20">
        <f>(C77-D77)/D70</f>
        <v>0</v>
      </c>
      <c r="H77" s="48"/>
      <c r="I77" s="9">
        <f t="shared" si="30"/>
        <v>0</v>
      </c>
      <c r="J77" s="2">
        <f t="shared" si="31"/>
        <v>0</v>
      </c>
      <c r="K77" s="3">
        <f>(I77+J77)*K70</f>
        <v>0</v>
      </c>
      <c r="M77" s="39"/>
      <c r="N77" s="40">
        <v>0</v>
      </c>
      <c r="O77" s="40">
        <v>0</v>
      </c>
      <c r="P77" s="40"/>
      <c r="Q77" s="20">
        <f>N77/O70</f>
        <v>0</v>
      </c>
      <c r="R77" s="20">
        <f>(N77-O77)/O70</f>
        <v>0</v>
      </c>
      <c r="S77" s="48"/>
      <c r="T77" s="9">
        <f t="shared" si="32"/>
        <v>0</v>
      </c>
      <c r="U77" s="2">
        <f t="shared" si="33"/>
        <v>0</v>
      </c>
      <c r="V77" s="3">
        <f>(T77+U77)*V70</f>
        <v>0</v>
      </c>
      <c r="X77" s="61">
        <f t="shared" si="34"/>
        <v>0</v>
      </c>
      <c r="Y77" s="62">
        <f t="shared" si="35"/>
        <v>0</v>
      </c>
    </row>
    <row r="78" spans="2:25" ht="15">
      <c r="B78" s="39"/>
      <c r="C78" s="41"/>
      <c r="D78" s="41"/>
      <c r="E78" s="41"/>
      <c r="F78" s="20">
        <f>C78/D70</f>
        <v>0</v>
      </c>
      <c r="G78" s="20">
        <f>(C78-D78)/D70</f>
        <v>0</v>
      </c>
      <c r="H78" s="48"/>
      <c r="I78" s="9">
        <f t="shared" si="30"/>
        <v>0</v>
      </c>
      <c r="J78" s="2">
        <f t="shared" si="31"/>
        <v>0</v>
      </c>
      <c r="K78" s="3">
        <f>(I78+J78)*K70</f>
        <v>0</v>
      </c>
      <c r="M78" s="39"/>
      <c r="N78" s="41"/>
      <c r="O78" s="41"/>
      <c r="P78" s="41"/>
      <c r="Q78" s="20">
        <f>N78/O70</f>
        <v>0</v>
      </c>
      <c r="R78" s="20">
        <f>(N78-O78)/O70</f>
        <v>0</v>
      </c>
      <c r="S78" s="48"/>
      <c r="T78" s="9">
        <f t="shared" si="32"/>
        <v>0</v>
      </c>
      <c r="U78" s="2">
        <f t="shared" si="33"/>
        <v>0</v>
      </c>
      <c r="V78" s="3">
        <f>(T78+U78)*V70</f>
        <v>0</v>
      </c>
      <c r="X78" s="61">
        <f t="shared" si="34"/>
        <v>0</v>
      </c>
      <c r="Y78" s="62">
        <f t="shared" si="35"/>
        <v>0</v>
      </c>
    </row>
    <row r="79" spans="2:25" ht="15">
      <c r="B79" s="39"/>
      <c r="C79" s="41"/>
      <c r="D79" s="41"/>
      <c r="E79" s="41"/>
      <c r="F79" s="20">
        <f>C79/D70</f>
        <v>0</v>
      </c>
      <c r="G79" s="20">
        <f>(C79-D79)/D70</f>
        <v>0</v>
      </c>
      <c r="H79" s="48"/>
      <c r="I79" s="9">
        <f t="shared" si="30"/>
        <v>0</v>
      </c>
      <c r="J79" s="2">
        <f t="shared" si="31"/>
        <v>0</v>
      </c>
      <c r="K79" s="3">
        <f>(I79+J79)*K70</f>
        <v>0</v>
      </c>
      <c r="M79" s="39"/>
      <c r="N79" s="41"/>
      <c r="O79" s="41"/>
      <c r="P79" s="41"/>
      <c r="Q79" s="20">
        <f>N79/O70</f>
        <v>0</v>
      </c>
      <c r="R79" s="20">
        <f>(N79-O79)/O70</f>
        <v>0</v>
      </c>
      <c r="S79" s="48"/>
      <c r="T79" s="9">
        <f t="shared" si="32"/>
        <v>0</v>
      </c>
      <c r="U79" s="2">
        <f t="shared" si="33"/>
        <v>0</v>
      </c>
      <c r="V79" s="3">
        <f>(T79+U79)*V70</f>
        <v>0</v>
      </c>
      <c r="X79" s="61">
        <f t="shared" si="34"/>
        <v>0</v>
      </c>
      <c r="Y79" s="62">
        <f t="shared" si="35"/>
        <v>0</v>
      </c>
    </row>
    <row r="80" spans="2:25" s="12" customFormat="1" ht="15">
      <c r="B80" s="42"/>
      <c r="C80" s="43"/>
      <c r="D80" s="43"/>
      <c r="E80" s="43"/>
      <c r="F80" s="11"/>
      <c r="G80" s="11"/>
      <c r="H80" s="43">
        <f>SUM(H72:H79)</f>
        <v>0</v>
      </c>
      <c r="I80" s="10">
        <f>SUM(I72:I79)</f>
        <v>0</v>
      </c>
      <c r="J80" s="10">
        <f>SUM(J72:J79)</f>
        <v>0</v>
      </c>
      <c r="K80" s="4">
        <f>SUM(K72:K79)</f>
        <v>0</v>
      </c>
      <c r="M80" s="42"/>
      <c r="N80" s="43"/>
      <c r="O80" s="43"/>
      <c r="P80" s="43"/>
      <c r="Q80" s="11"/>
      <c r="R80" s="11"/>
      <c r="S80" s="43">
        <f>SUM(S72:S79)</f>
        <v>0</v>
      </c>
      <c r="T80" s="10">
        <f>SUM(T72:T79)</f>
        <v>0</v>
      </c>
      <c r="U80" s="10">
        <f>SUM(U72:U79)</f>
        <v>0</v>
      </c>
      <c r="V80" s="4">
        <f>SUM(V72:V79)</f>
        <v>0</v>
      </c>
      <c r="X80" s="63">
        <f>SUM(X72:X79)</f>
        <v>0</v>
      </c>
      <c r="Y80" s="64">
        <f>SUM(Y72:Y79)</f>
        <v>0</v>
      </c>
    </row>
    <row r="81" spans="2:25" ht="15" thickBot="1">
      <c r="B81" s="44"/>
      <c r="C81" s="45"/>
      <c r="D81" s="45"/>
      <c r="E81" s="45"/>
      <c r="F81" s="5"/>
      <c r="G81" s="5"/>
      <c r="H81" s="45"/>
      <c r="I81" s="5"/>
      <c r="J81" s="5"/>
      <c r="K81" s="6"/>
      <c r="M81" s="44"/>
      <c r="N81" s="45"/>
      <c r="O81" s="45"/>
      <c r="P81" s="45"/>
      <c r="Q81" s="5"/>
      <c r="R81" s="5"/>
      <c r="S81" s="45"/>
      <c r="T81" s="5"/>
      <c r="U81" s="5"/>
      <c r="V81" s="6"/>
      <c r="X81" s="65"/>
      <c r="Y81" s="66" t="e">
        <f>Y80/X80</f>
        <v>#DIV/0!</v>
      </c>
    </row>
    <row r="82" spans="2:25" ht="15" thickBot="1">
      <c r="B82" s="46"/>
      <c r="C82" s="46"/>
      <c r="D82" s="46"/>
      <c r="E82" s="46"/>
      <c r="H82" s="46"/>
      <c r="M82" s="46"/>
      <c r="N82" s="46"/>
      <c r="O82" s="46"/>
      <c r="P82" s="46"/>
      <c r="S82" s="46"/>
      <c r="X82" s="67"/>
      <c r="Y82" s="67"/>
    </row>
    <row r="83" spans="2:25" ht="15">
      <c r="B83" s="35" t="s">
        <v>21</v>
      </c>
      <c r="C83" s="36" t="s">
        <v>69</v>
      </c>
      <c r="D83" s="60">
        <f>D70</f>
        <v>116</v>
      </c>
      <c r="E83" s="60"/>
      <c r="F83" s="17"/>
      <c r="G83" s="17"/>
      <c r="H83" s="50"/>
      <c r="I83" s="17"/>
      <c r="J83" s="19" t="s">
        <v>56</v>
      </c>
      <c r="K83" s="58">
        <v>0</v>
      </c>
      <c r="M83" s="35" t="s">
        <v>22</v>
      </c>
      <c r="N83" s="36" t="s">
        <v>69</v>
      </c>
      <c r="O83" s="60">
        <f>O70</f>
        <v>116</v>
      </c>
      <c r="P83" s="60"/>
      <c r="Q83" s="17"/>
      <c r="R83" s="17"/>
      <c r="S83" s="50"/>
      <c r="T83" s="17"/>
      <c r="U83" s="19" t="s">
        <v>56</v>
      </c>
      <c r="V83" s="58">
        <v>0</v>
      </c>
      <c r="X83" s="72" t="s">
        <v>23</v>
      </c>
      <c r="Y83" s="73"/>
    </row>
    <row r="84" spans="2:25" ht="15">
      <c r="B84" s="37" t="s">
        <v>33</v>
      </c>
      <c r="C84" s="38" t="s">
        <v>50</v>
      </c>
      <c r="D84" s="38" t="s">
        <v>0</v>
      </c>
      <c r="E84" s="38" t="s">
        <v>72</v>
      </c>
      <c r="F84" s="8" t="s">
        <v>54</v>
      </c>
      <c r="G84" s="8" t="s">
        <v>53</v>
      </c>
      <c r="H84" s="38" t="s">
        <v>1</v>
      </c>
      <c r="I84" s="8" t="s">
        <v>48</v>
      </c>
      <c r="J84" s="8" t="s">
        <v>47</v>
      </c>
      <c r="K84" s="1" t="s">
        <v>58</v>
      </c>
      <c r="M84" s="37" t="s">
        <v>33</v>
      </c>
      <c r="N84" s="38" t="s">
        <v>50</v>
      </c>
      <c r="O84" s="38" t="s">
        <v>0</v>
      </c>
      <c r="P84" s="38" t="s">
        <v>72</v>
      </c>
      <c r="Q84" s="8" t="s">
        <v>54</v>
      </c>
      <c r="R84" s="8" t="s">
        <v>53</v>
      </c>
      <c r="S84" s="38" t="s">
        <v>1</v>
      </c>
      <c r="T84" s="8" t="s">
        <v>48</v>
      </c>
      <c r="U84" s="8" t="s">
        <v>47</v>
      </c>
      <c r="V84" s="1" t="s">
        <v>58</v>
      </c>
      <c r="X84" s="70" t="s">
        <v>49</v>
      </c>
      <c r="Y84" s="71" t="s">
        <v>58</v>
      </c>
    </row>
    <row r="85" spans="2:25" ht="15">
      <c r="B85" s="39"/>
      <c r="C85" s="53">
        <v>0</v>
      </c>
      <c r="D85" s="54">
        <v>0</v>
      </c>
      <c r="E85" s="54"/>
      <c r="F85" s="20">
        <f>C85/D83</f>
        <v>0</v>
      </c>
      <c r="G85" s="20">
        <f>(C85-D85)/D83</f>
        <v>0</v>
      </c>
      <c r="H85" s="48"/>
      <c r="I85" s="9">
        <f t="shared" ref="I85:I92" si="36">(C85-D85)*H85</f>
        <v>0</v>
      </c>
      <c r="J85" s="2">
        <f t="shared" ref="J85:J92" si="37">H85*D85</f>
        <v>0</v>
      </c>
      <c r="K85" s="3">
        <f>(I85+J85)*K83</f>
        <v>0</v>
      </c>
      <c r="M85" s="39"/>
      <c r="N85" s="40">
        <v>0</v>
      </c>
      <c r="O85" s="40">
        <v>0</v>
      </c>
      <c r="P85" s="40"/>
      <c r="Q85" s="20">
        <f>N85/O83</f>
        <v>0</v>
      </c>
      <c r="R85" s="20">
        <f>(N85-O85)/O83</f>
        <v>0</v>
      </c>
      <c r="S85" s="48"/>
      <c r="T85" s="9">
        <f t="shared" ref="T85:T92" si="38">(N85-O85)*S85</f>
        <v>0</v>
      </c>
      <c r="U85" s="2">
        <f t="shared" ref="U85:U92" si="39">S85*O85</f>
        <v>0</v>
      </c>
      <c r="V85" s="3">
        <f>(T85+U85)*V83</f>
        <v>0</v>
      </c>
      <c r="X85" s="61">
        <f t="shared" ref="X85:X92" si="40">I85+T85</f>
        <v>0</v>
      </c>
      <c r="Y85" s="62">
        <f t="shared" ref="Y85:Y92" si="41">V85+K85</f>
        <v>0</v>
      </c>
    </row>
    <row r="86" spans="2:25" ht="15">
      <c r="B86" s="39"/>
      <c r="C86" s="40">
        <v>0</v>
      </c>
      <c r="D86" s="40">
        <v>0</v>
      </c>
      <c r="E86" s="40"/>
      <c r="F86" s="20">
        <f>C86/D83</f>
        <v>0</v>
      </c>
      <c r="G86" s="20">
        <f>(C86-D86)/D83</f>
        <v>0</v>
      </c>
      <c r="H86" s="48"/>
      <c r="I86" s="9">
        <f t="shared" si="36"/>
        <v>0</v>
      </c>
      <c r="J86" s="2">
        <f t="shared" si="37"/>
        <v>0</v>
      </c>
      <c r="K86" s="3">
        <f>(I86+J86)*K83</f>
        <v>0</v>
      </c>
      <c r="M86" s="39"/>
      <c r="N86" s="40">
        <v>0</v>
      </c>
      <c r="O86" s="40">
        <v>0</v>
      </c>
      <c r="P86" s="40"/>
      <c r="Q86" s="20">
        <f>N86/O83</f>
        <v>0</v>
      </c>
      <c r="R86" s="20">
        <f>(N86-O86)/O83</f>
        <v>0</v>
      </c>
      <c r="S86" s="48"/>
      <c r="T86" s="9">
        <f t="shared" si="38"/>
        <v>0</v>
      </c>
      <c r="U86" s="2">
        <f t="shared" si="39"/>
        <v>0</v>
      </c>
      <c r="V86" s="3">
        <f>(T86+U86)*V83</f>
        <v>0</v>
      </c>
      <c r="X86" s="61">
        <f t="shared" si="40"/>
        <v>0</v>
      </c>
      <c r="Y86" s="62">
        <f t="shared" si="41"/>
        <v>0</v>
      </c>
    </row>
    <row r="87" spans="2:25" ht="15">
      <c r="B87" s="39"/>
      <c r="C87" s="40">
        <v>0</v>
      </c>
      <c r="D87" s="40">
        <v>0</v>
      </c>
      <c r="E87" s="40"/>
      <c r="F87" s="20">
        <f>C87/D83</f>
        <v>0</v>
      </c>
      <c r="G87" s="20">
        <f>(C87-D87)/D83</f>
        <v>0</v>
      </c>
      <c r="H87" s="48"/>
      <c r="I87" s="9">
        <f t="shared" si="36"/>
        <v>0</v>
      </c>
      <c r="J87" s="2">
        <f t="shared" si="37"/>
        <v>0</v>
      </c>
      <c r="K87" s="3">
        <f>(I87+J87)*K83</f>
        <v>0</v>
      </c>
      <c r="M87" s="39"/>
      <c r="N87" s="40">
        <v>0</v>
      </c>
      <c r="O87" s="40">
        <v>0</v>
      </c>
      <c r="P87" s="40"/>
      <c r="Q87" s="20">
        <f>N87/O83</f>
        <v>0</v>
      </c>
      <c r="R87" s="20">
        <f>(N87-O87)/O83</f>
        <v>0</v>
      </c>
      <c r="S87" s="48"/>
      <c r="T87" s="9">
        <f t="shared" si="38"/>
        <v>0</v>
      </c>
      <c r="U87" s="2">
        <f t="shared" si="39"/>
        <v>0</v>
      </c>
      <c r="V87" s="3">
        <f>(T87+U87)*V83</f>
        <v>0</v>
      </c>
      <c r="X87" s="61">
        <f t="shared" si="40"/>
        <v>0</v>
      </c>
      <c r="Y87" s="62">
        <f t="shared" si="41"/>
        <v>0</v>
      </c>
    </row>
    <row r="88" spans="2:25" ht="15">
      <c r="B88" s="39"/>
      <c r="C88" s="40">
        <v>0</v>
      </c>
      <c r="D88" s="40">
        <v>0</v>
      </c>
      <c r="E88" s="40"/>
      <c r="F88" s="20">
        <f>C88/D83</f>
        <v>0</v>
      </c>
      <c r="G88" s="20">
        <f>(C88-D88)/D83</f>
        <v>0</v>
      </c>
      <c r="H88" s="48"/>
      <c r="I88" s="9">
        <f t="shared" si="36"/>
        <v>0</v>
      </c>
      <c r="J88" s="2">
        <f t="shared" si="37"/>
        <v>0</v>
      </c>
      <c r="K88" s="3">
        <f>(I88+J88)*K83</f>
        <v>0</v>
      </c>
      <c r="M88" s="39"/>
      <c r="N88" s="40">
        <v>0</v>
      </c>
      <c r="O88" s="40">
        <v>0</v>
      </c>
      <c r="P88" s="40"/>
      <c r="Q88" s="20">
        <f>N88/O83</f>
        <v>0</v>
      </c>
      <c r="R88" s="20">
        <f>(N88-O88)/O83</f>
        <v>0</v>
      </c>
      <c r="S88" s="48"/>
      <c r="T88" s="9">
        <f t="shared" si="38"/>
        <v>0</v>
      </c>
      <c r="U88" s="2">
        <f t="shared" si="39"/>
        <v>0</v>
      </c>
      <c r="V88" s="3">
        <f>(T88+U88)*V83</f>
        <v>0</v>
      </c>
      <c r="X88" s="61">
        <f t="shared" si="40"/>
        <v>0</v>
      </c>
      <c r="Y88" s="62">
        <f t="shared" si="41"/>
        <v>0</v>
      </c>
    </row>
    <row r="89" spans="2:25" ht="15">
      <c r="B89" s="39"/>
      <c r="C89" s="40">
        <v>0</v>
      </c>
      <c r="D89" s="40">
        <v>0</v>
      </c>
      <c r="E89" s="40"/>
      <c r="F89" s="20">
        <f>C89/D83</f>
        <v>0</v>
      </c>
      <c r="G89" s="20">
        <f>(C89-D89)/D83</f>
        <v>0</v>
      </c>
      <c r="H89" s="48"/>
      <c r="I89" s="9">
        <f t="shared" si="36"/>
        <v>0</v>
      </c>
      <c r="J89" s="2">
        <f t="shared" si="37"/>
        <v>0</v>
      </c>
      <c r="K89" s="3">
        <f>(I89+J89)*K83</f>
        <v>0</v>
      </c>
      <c r="M89" s="39"/>
      <c r="N89" s="40">
        <v>0</v>
      </c>
      <c r="O89" s="40">
        <v>0</v>
      </c>
      <c r="P89" s="40"/>
      <c r="Q89" s="20">
        <f>N89/O83</f>
        <v>0</v>
      </c>
      <c r="R89" s="20">
        <f>(N89-O89)/O83</f>
        <v>0</v>
      </c>
      <c r="S89" s="48"/>
      <c r="T89" s="9">
        <f t="shared" si="38"/>
        <v>0</v>
      </c>
      <c r="U89" s="2">
        <f t="shared" si="39"/>
        <v>0</v>
      </c>
      <c r="V89" s="3">
        <f>(T89+U89)*V83</f>
        <v>0</v>
      </c>
      <c r="X89" s="61">
        <f t="shared" si="40"/>
        <v>0</v>
      </c>
      <c r="Y89" s="62">
        <f t="shared" si="41"/>
        <v>0</v>
      </c>
    </row>
    <row r="90" spans="2:25" ht="15">
      <c r="B90" s="39"/>
      <c r="C90" s="40">
        <v>0</v>
      </c>
      <c r="D90" s="40">
        <v>0</v>
      </c>
      <c r="E90" s="40"/>
      <c r="F90" s="20">
        <f>C90/D83</f>
        <v>0</v>
      </c>
      <c r="G90" s="20">
        <f>(C90-D90)/D83</f>
        <v>0</v>
      </c>
      <c r="H90" s="48"/>
      <c r="I90" s="9">
        <f t="shared" si="36"/>
        <v>0</v>
      </c>
      <c r="J90" s="2">
        <f t="shared" si="37"/>
        <v>0</v>
      </c>
      <c r="K90" s="3">
        <f>(I90+J90)*K83</f>
        <v>0</v>
      </c>
      <c r="M90" s="39"/>
      <c r="N90" s="40">
        <v>0</v>
      </c>
      <c r="O90" s="40">
        <v>0</v>
      </c>
      <c r="P90" s="40"/>
      <c r="Q90" s="20">
        <f>N90/O83</f>
        <v>0</v>
      </c>
      <c r="R90" s="20">
        <f>(N90-O90)/O83</f>
        <v>0</v>
      </c>
      <c r="S90" s="48"/>
      <c r="T90" s="9">
        <f t="shared" si="38"/>
        <v>0</v>
      </c>
      <c r="U90" s="2">
        <f t="shared" si="39"/>
        <v>0</v>
      </c>
      <c r="V90" s="3">
        <f>(T90+U90)*V83</f>
        <v>0</v>
      </c>
      <c r="X90" s="61">
        <f t="shared" si="40"/>
        <v>0</v>
      </c>
      <c r="Y90" s="62">
        <f t="shared" si="41"/>
        <v>0</v>
      </c>
    </row>
    <row r="91" spans="2:25" ht="15">
      <c r="B91" s="39"/>
      <c r="C91" s="41"/>
      <c r="D91" s="41"/>
      <c r="E91" s="41"/>
      <c r="F91" s="20">
        <f>C91/D83</f>
        <v>0</v>
      </c>
      <c r="G91" s="20">
        <f>(C91-D91)/D83</f>
        <v>0</v>
      </c>
      <c r="H91" s="48"/>
      <c r="I91" s="9">
        <f t="shared" si="36"/>
        <v>0</v>
      </c>
      <c r="J91" s="2">
        <f t="shared" si="37"/>
        <v>0</v>
      </c>
      <c r="K91" s="3">
        <f>(I91+J91)*K83</f>
        <v>0</v>
      </c>
      <c r="M91" s="39"/>
      <c r="N91" s="41"/>
      <c r="O91" s="41"/>
      <c r="P91" s="41"/>
      <c r="Q91" s="20">
        <f>N91/O83</f>
        <v>0</v>
      </c>
      <c r="R91" s="20">
        <f>(N91-O91)/O83</f>
        <v>0</v>
      </c>
      <c r="S91" s="48"/>
      <c r="T91" s="9">
        <f t="shared" si="38"/>
        <v>0</v>
      </c>
      <c r="U91" s="2">
        <f t="shared" si="39"/>
        <v>0</v>
      </c>
      <c r="V91" s="3">
        <f>(T91+U91)*V83</f>
        <v>0</v>
      </c>
      <c r="X91" s="61">
        <f t="shared" si="40"/>
        <v>0</v>
      </c>
      <c r="Y91" s="62">
        <f t="shared" si="41"/>
        <v>0</v>
      </c>
    </row>
    <row r="92" spans="2:25" ht="15">
      <c r="B92" s="39"/>
      <c r="C92" s="41"/>
      <c r="D92" s="41"/>
      <c r="E92" s="41"/>
      <c r="F92" s="20">
        <f>C92/D83</f>
        <v>0</v>
      </c>
      <c r="G92" s="20">
        <f>(C92-D92)/D83</f>
        <v>0</v>
      </c>
      <c r="H92" s="48"/>
      <c r="I92" s="9">
        <f t="shared" si="36"/>
        <v>0</v>
      </c>
      <c r="J92" s="2">
        <f t="shared" si="37"/>
        <v>0</v>
      </c>
      <c r="K92" s="3">
        <f>(I92+J92)*K83</f>
        <v>0</v>
      </c>
      <c r="M92" s="39"/>
      <c r="N92" s="41"/>
      <c r="O92" s="41"/>
      <c r="P92" s="41"/>
      <c r="Q92" s="20">
        <f>N92/O83</f>
        <v>0</v>
      </c>
      <c r="R92" s="20">
        <f>(N92-O92)/O83</f>
        <v>0</v>
      </c>
      <c r="S92" s="48"/>
      <c r="T92" s="9">
        <f t="shared" si="38"/>
        <v>0</v>
      </c>
      <c r="U92" s="2">
        <f t="shared" si="39"/>
        <v>0</v>
      </c>
      <c r="V92" s="3">
        <f>(T92+U92)*V83</f>
        <v>0</v>
      </c>
      <c r="X92" s="61">
        <f t="shared" si="40"/>
        <v>0</v>
      </c>
      <c r="Y92" s="62">
        <f t="shared" si="41"/>
        <v>0</v>
      </c>
    </row>
    <row r="93" spans="2:25" s="12" customFormat="1" ht="15">
      <c r="B93" s="42"/>
      <c r="C93" s="43"/>
      <c r="D93" s="43"/>
      <c r="E93" s="43"/>
      <c r="F93" s="11"/>
      <c r="G93" s="11"/>
      <c r="H93" s="43">
        <f>SUM(H85:H92)</f>
        <v>0</v>
      </c>
      <c r="I93" s="10">
        <f>SUM(I85:I92)</f>
        <v>0</v>
      </c>
      <c r="J93" s="10">
        <f>SUM(J85:J92)</f>
        <v>0</v>
      </c>
      <c r="K93" s="4">
        <f>SUM(K85:K92)</f>
        <v>0</v>
      </c>
      <c r="M93" s="42"/>
      <c r="N93" s="43"/>
      <c r="O93" s="43"/>
      <c r="P93" s="43"/>
      <c r="Q93" s="11"/>
      <c r="R93" s="11"/>
      <c r="S93" s="43">
        <f>SUM(S85:S92)</f>
        <v>0</v>
      </c>
      <c r="T93" s="10">
        <f>SUM(T85:T92)</f>
        <v>0</v>
      </c>
      <c r="U93" s="10">
        <f>SUM(U85:U92)</f>
        <v>0</v>
      </c>
      <c r="V93" s="4">
        <f>SUM(V85:V92)</f>
        <v>0</v>
      </c>
      <c r="X93" s="63">
        <f>SUM(X85:X92)</f>
        <v>0</v>
      </c>
      <c r="Y93" s="64">
        <f>SUM(Y85:Y92)</f>
        <v>0</v>
      </c>
    </row>
    <row r="94" spans="2:25" ht="15" thickBot="1">
      <c r="B94" s="44"/>
      <c r="C94" s="45"/>
      <c r="D94" s="45"/>
      <c r="E94" s="45"/>
      <c r="F94" s="5"/>
      <c r="G94" s="5"/>
      <c r="H94" s="45"/>
      <c r="I94" s="5"/>
      <c r="J94" s="5"/>
      <c r="K94" s="6"/>
      <c r="M94" s="44"/>
      <c r="N94" s="45"/>
      <c r="O94" s="45"/>
      <c r="P94" s="45"/>
      <c r="Q94" s="5"/>
      <c r="R94" s="5"/>
      <c r="S94" s="45"/>
      <c r="T94" s="5"/>
      <c r="U94" s="5"/>
      <c r="V94" s="6"/>
      <c r="X94" s="65"/>
      <c r="Y94" s="66" t="e">
        <f>Y93/X93</f>
        <v>#DIV/0!</v>
      </c>
    </row>
    <row r="95" spans="2:25" ht="15" thickBot="1">
      <c r="B95" s="46"/>
      <c r="C95" s="46"/>
      <c r="D95" s="46"/>
      <c r="E95" s="46"/>
      <c r="H95" s="46"/>
      <c r="M95" s="46"/>
      <c r="N95" s="46"/>
      <c r="O95" s="46"/>
      <c r="P95" s="46"/>
      <c r="S95" s="46"/>
      <c r="X95" s="67"/>
      <c r="Y95" s="67"/>
    </row>
    <row r="96" spans="2:25" ht="15">
      <c r="B96" s="47" t="s">
        <v>24</v>
      </c>
      <c r="C96" s="36" t="s">
        <v>69</v>
      </c>
      <c r="D96" s="60">
        <f>D83</f>
        <v>116</v>
      </c>
      <c r="E96" s="60"/>
      <c r="F96" s="18"/>
      <c r="G96" s="18"/>
      <c r="H96" s="49"/>
      <c r="I96" s="18"/>
      <c r="J96" s="25" t="s">
        <v>56</v>
      </c>
      <c r="K96" s="58">
        <v>0</v>
      </c>
      <c r="M96" s="47" t="s">
        <v>25</v>
      </c>
      <c r="N96" s="36" t="s">
        <v>69</v>
      </c>
      <c r="O96" s="60">
        <f>O83</f>
        <v>116</v>
      </c>
      <c r="P96" s="60"/>
      <c r="Q96" s="18"/>
      <c r="R96" s="18"/>
      <c r="S96" s="49"/>
      <c r="T96" s="18"/>
      <c r="U96" s="25" t="s">
        <v>56</v>
      </c>
      <c r="V96" s="58">
        <v>0</v>
      </c>
      <c r="X96" s="68" t="s">
        <v>26</v>
      </c>
      <c r="Y96" s="69"/>
    </row>
    <row r="97" spans="2:25" ht="15">
      <c r="B97" s="37" t="s">
        <v>33</v>
      </c>
      <c r="C97" s="38" t="s">
        <v>50</v>
      </c>
      <c r="D97" s="38" t="s">
        <v>0</v>
      </c>
      <c r="E97" s="38" t="s">
        <v>72</v>
      </c>
      <c r="F97" s="8" t="s">
        <v>54</v>
      </c>
      <c r="G97" s="8" t="s">
        <v>53</v>
      </c>
      <c r="H97" s="38" t="s">
        <v>1</v>
      </c>
      <c r="I97" s="8" t="s">
        <v>48</v>
      </c>
      <c r="J97" s="8" t="s">
        <v>47</v>
      </c>
      <c r="K97" s="1" t="s">
        <v>58</v>
      </c>
      <c r="M97" s="37" t="s">
        <v>33</v>
      </c>
      <c r="N97" s="38" t="s">
        <v>50</v>
      </c>
      <c r="O97" s="38" t="s">
        <v>0</v>
      </c>
      <c r="P97" s="38" t="s">
        <v>72</v>
      </c>
      <c r="Q97" s="8" t="s">
        <v>54</v>
      </c>
      <c r="R97" s="8" t="s">
        <v>53</v>
      </c>
      <c r="S97" s="38" t="s">
        <v>1</v>
      </c>
      <c r="T97" s="8" t="s">
        <v>48</v>
      </c>
      <c r="U97" s="8" t="s">
        <v>47</v>
      </c>
      <c r="V97" s="59" t="s">
        <v>58</v>
      </c>
      <c r="X97" s="70" t="s">
        <v>49</v>
      </c>
      <c r="Y97" s="71" t="s">
        <v>58</v>
      </c>
    </row>
    <row r="98" spans="2:25" ht="15">
      <c r="B98" s="39"/>
      <c r="C98" s="53">
        <v>0</v>
      </c>
      <c r="D98" s="54">
        <v>0</v>
      </c>
      <c r="E98" s="54"/>
      <c r="F98" s="20">
        <f>C98/D96</f>
        <v>0</v>
      </c>
      <c r="G98" s="20">
        <f>(C98-D98)/D96</f>
        <v>0</v>
      </c>
      <c r="H98" s="48"/>
      <c r="I98" s="9">
        <f t="shared" ref="I98:I105" si="42">(C98-D98)*H98</f>
        <v>0</v>
      </c>
      <c r="J98" s="2">
        <f t="shared" ref="J98:J105" si="43">H98*D98</f>
        <v>0</v>
      </c>
      <c r="K98" s="3">
        <f>(I98+J98)*K96</f>
        <v>0</v>
      </c>
      <c r="M98" s="39"/>
      <c r="N98" s="40">
        <v>0</v>
      </c>
      <c r="O98" s="40">
        <v>0</v>
      </c>
      <c r="P98" s="40"/>
      <c r="Q98" s="20">
        <f>N98/O96</f>
        <v>0</v>
      </c>
      <c r="R98" s="20">
        <f>(N98-O98)/O96</f>
        <v>0</v>
      </c>
      <c r="S98" s="48"/>
      <c r="T98" s="9">
        <f t="shared" ref="T98:T105" si="44">(N98-O98)*S98</f>
        <v>0</v>
      </c>
      <c r="U98" s="2">
        <f t="shared" ref="U98:U105" si="45">S98*O98</f>
        <v>0</v>
      </c>
      <c r="V98" s="3">
        <f>(T98+U98)*V96</f>
        <v>0</v>
      </c>
      <c r="X98" s="61">
        <f t="shared" ref="X98:X105" si="46">I98+T98</f>
        <v>0</v>
      </c>
      <c r="Y98" s="62">
        <f t="shared" ref="Y98:Y105" si="47">V98+K98</f>
        <v>0</v>
      </c>
    </row>
    <row r="99" spans="2:25" ht="15">
      <c r="B99" s="39"/>
      <c r="C99" s="40">
        <v>0</v>
      </c>
      <c r="D99" s="40">
        <v>0</v>
      </c>
      <c r="E99" s="40"/>
      <c r="F99" s="20">
        <f>C99/D96</f>
        <v>0</v>
      </c>
      <c r="G99" s="20">
        <f>(C99-D99)/D96</f>
        <v>0</v>
      </c>
      <c r="H99" s="48"/>
      <c r="I99" s="9">
        <f t="shared" si="42"/>
        <v>0</v>
      </c>
      <c r="J99" s="2">
        <f t="shared" si="43"/>
        <v>0</v>
      </c>
      <c r="K99" s="3">
        <f>(I99+J99)*K96</f>
        <v>0</v>
      </c>
      <c r="M99" s="39"/>
      <c r="N99" s="40">
        <v>0</v>
      </c>
      <c r="O99" s="40">
        <v>0</v>
      </c>
      <c r="P99" s="40"/>
      <c r="Q99" s="20">
        <f>N99/O96</f>
        <v>0</v>
      </c>
      <c r="R99" s="20">
        <f>(N99-O99)/O96</f>
        <v>0</v>
      </c>
      <c r="S99" s="48"/>
      <c r="T99" s="9">
        <f t="shared" si="44"/>
        <v>0</v>
      </c>
      <c r="U99" s="2">
        <f t="shared" si="45"/>
        <v>0</v>
      </c>
      <c r="V99" s="3">
        <f>(T99+U99)*V96</f>
        <v>0</v>
      </c>
      <c r="X99" s="61">
        <f t="shared" si="46"/>
        <v>0</v>
      </c>
      <c r="Y99" s="62">
        <f t="shared" si="47"/>
        <v>0</v>
      </c>
    </row>
    <row r="100" spans="2:25" ht="15">
      <c r="B100" s="39"/>
      <c r="C100" s="40">
        <v>0</v>
      </c>
      <c r="D100" s="40">
        <v>0</v>
      </c>
      <c r="E100" s="40"/>
      <c r="F100" s="20">
        <f>C100/D96</f>
        <v>0</v>
      </c>
      <c r="G100" s="20">
        <f>(C100-D100)/D96</f>
        <v>0</v>
      </c>
      <c r="H100" s="48"/>
      <c r="I100" s="9">
        <f t="shared" si="42"/>
        <v>0</v>
      </c>
      <c r="J100" s="2">
        <f t="shared" si="43"/>
        <v>0</v>
      </c>
      <c r="K100" s="3">
        <f>(I100+J100)*K96</f>
        <v>0</v>
      </c>
      <c r="M100" s="39"/>
      <c r="N100" s="40">
        <v>0</v>
      </c>
      <c r="O100" s="40">
        <v>0</v>
      </c>
      <c r="P100" s="40"/>
      <c r="Q100" s="20">
        <f>N100/O96</f>
        <v>0</v>
      </c>
      <c r="R100" s="20">
        <f>(N100-O100)/O96</f>
        <v>0</v>
      </c>
      <c r="S100" s="48"/>
      <c r="T100" s="9">
        <f t="shared" si="44"/>
        <v>0</v>
      </c>
      <c r="U100" s="2">
        <f t="shared" si="45"/>
        <v>0</v>
      </c>
      <c r="V100" s="3">
        <f>(T100+U100)*V96</f>
        <v>0</v>
      </c>
      <c r="X100" s="61">
        <f t="shared" si="46"/>
        <v>0</v>
      </c>
      <c r="Y100" s="62">
        <f t="shared" si="47"/>
        <v>0</v>
      </c>
    </row>
    <row r="101" spans="2:25" ht="15">
      <c r="B101" s="39"/>
      <c r="C101" s="40">
        <v>0</v>
      </c>
      <c r="D101" s="40">
        <v>0</v>
      </c>
      <c r="E101" s="40"/>
      <c r="F101" s="20">
        <f>C101/D96</f>
        <v>0</v>
      </c>
      <c r="G101" s="20">
        <f>(C101-D101)/D96</f>
        <v>0</v>
      </c>
      <c r="H101" s="48"/>
      <c r="I101" s="9">
        <f t="shared" si="42"/>
        <v>0</v>
      </c>
      <c r="J101" s="2">
        <f t="shared" si="43"/>
        <v>0</v>
      </c>
      <c r="K101" s="3">
        <f>(I101+J101)*K96</f>
        <v>0</v>
      </c>
      <c r="M101" s="39"/>
      <c r="N101" s="40">
        <v>0</v>
      </c>
      <c r="O101" s="40">
        <v>0</v>
      </c>
      <c r="P101" s="40"/>
      <c r="Q101" s="20">
        <f>N101/O96</f>
        <v>0</v>
      </c>
      <c r="R101" s="20">
        <f>(N101-O101)/O96</f>
        <v>0</v>
      </c>
      <c r="S101" s="48"/>
      <c r="T101" s="9">
        <f t="shared" si="44"/>
        <v>0</v>
      </c>
      <c r="U101" s="2">
        <f t="shared" si="45"/>
        <v>0</v>
      </c>
      <c r="V101" s="3">
        <f>(T101+U101)*V96</f>
        <v>0</v>
      </c>
      <c r="X101" s="61">
        <f t="shared" si="46"/>
        <v>0</v>
      </c>
      <c r="Y101" s="62">
        <f t="shared" si="47"/>
        <v>0</v>
      </c>
    </row>
    <row r="102" spans="2:25" ht="15">
      <c r="B102" s="39"/>
      <c r="C102" s="40">
        <v>0</v>
      </c>
      <c r="D102" s="40">
        <v>0</v>
      </c>
      <c r="E102" s="40"/>
      <c r="F102" s="20">
        <f>C102/D96</f>
        <v>0</v>
      </c>
      <c r="G102" s="20">
        <f>(C102-D102)/D96</f>
        <v>0</v>
      </c>
      <c r="H102" s="48"/>
      <c r="I102" s="9">
        <f t="shared" si="42"/>
        <v>0</v>
      </c>
      <c r="J102" s="2">
        <f t="shared" si="43"/>
        <v>0</v>
      </c>
      <c r="K102" s="3">
        <f>(I102+J102)*K96</f>
        <v>0</v>
      </c>
      <c r="M102" s="39"/>
      <c r="N102" s="40">
        <v>0</v>
      </c>
      <c r="O102" s="40">
        <v>0</v>
      </c>
      <c r="P102" s="40"/>
      <c r="Q102" s="20">
        <f>N102/O96</f>
        <v>0</v>
      </c>
      <c r="R102" s="20">
        <f>(N102-O102)/O96</f>
        <v>0</v>
      </c>
      <c r="S102" s="48"/>
      <c r="T102" s="9">
        <f t="shared" si="44"/>
        <v>0</v>
      </c>
      <c r="U102" s="2">
        <f t="shared" si="45"/>
        <v>0</v>
      </c>
      <c r="V102" s="3">
        <f>(T102+U102)*V96</f>
        <v>0</v>
      </c>
      <c r="X102" s="61">
        <f t="shared" si="46"/>
        <v>0</v>
      </c>
      <c r="Y102" s="62">
        <f t="shared" si="47"/>
        <v>0</v>
      </c>
    </row>
    <row r="103" spans="2:25" ht="15">
      <c r="B103" s="39"/>
      <c r="C103" s="40">
        <v>0</v>
      </c>
      <c r="D103" s="40">
        <v>0</v>
      </c>
      <c r="E103" s="40"/>
      <c r="F103" s="20">
        <f>C103/D96</f>
        <v>0</v>
      </c>
      <c r="G103" s="20">
        <f>(C103-D103)/D96</f>
        <v>0</v>
      </c>
      <c r="H103" s="48"/>
      <c r="I103" s="9">
        <f t="shared" si="42"/>
        <v>0</v>
      </c>
      <c r="J103" s="2">
        <f t="shared" si="43"/>
        <v>0</v>
      </c>
      <c r="K103" s="3">
        <f>(I103+J103)*K96</f>
        <v>0</v>
      </c>
      <c r="M103" s="39"/>
      <c r="N103" s="40">
        <v>0</v>
      </c>
      <c r="O103" s="40">
        <v>0</v>
      </c>
      <c r="P103" s="40"/>
      <c r="Q103" s="20">
        <f>N103/O96</f>
        <v>0</v>
      </c>
      <c r="R103" s="20">
        <f>(N103-O103)/O96</f>
        <v>0</v>
      </c>
      <c r="S103" s="48"/>
      <c r="T103" s="9">
        <f t="shared" si="44"/>
        <v>0</v>
      </c>
      <c r="U103" s="2">
        <f t="shared" si="45"/>
        <v>0</v>
      </c>
      <c r="V103" s="3">
        <f>(T103+U103)*V96</f>
        <v>0</v>
      </c>
      <c r="X103" s="61">
        <f t="shared" si="46"/>
        <v>0</v>
      </c>
      <c r="Y103" s="62">
        <f t="shared" si="47"/>
        <v>0</v>
      </c>
    </row>
    <row r="104" spans="2:25" ht="15">
      <c r="B104" s="39"/>
      <c r="C104" s="41"/>
      <c r="D104" s="41"/>
      <c r="E104" s="41"/>
      <c r="F104" s="20">
        <f>C104/D96</f>
        <v>0</v>
      </c>
      <c r="G104" s="20">
        <f>(C104-D104)/D96</f>
        <v>0</v>
      </c>
      <c r="H104" s="48"/>
      <c r="I104" s="9">
        <f t="shared" si="42"/>
        <v>0</v>
      </c>
      <c r="J104" s="2">
        <f t="shared" si="43"/>
        <v>0</v>
      </c>
      <c r="K104" s="3">
        <f>(I104+J104)*K96</f>
        <v>0</v>
      </c>
      <c r="M104" s="39"/>
      <c r="N104" s="41"/>
      <c r="O104" s="41"/>
      <c r="P104" s="41"/>
      <c r="Q104" s="20">
        <f>N104/O96</f>
        <v>0</v>
      </c>
      <c r="R104" s="20">
        <f>(N104-O104)/O96</f>
        <v>0</v>
      </c>
      <c r="S104" s="48"/>
      <c r="T104" s="9">
        <f t="shared" si="44"/>
        <v>0</v>
      </c>
      <c r="U104" s="2">
        <f t="shared" si="45"/>
        <v>0</v>
      </c>
      <c r="V104" s="3">
        <f>(T104+U104)*V96</f>
        <v>0</v>
      </c>
      <c r="X104" s="61">
        <f t="shared" si="46"/>
        <v>0</v>
      </c>
      <c r="Y104" s="62">
        <f t="shared" si="47"/>
        <v>0</v>
      </c>
    </row>
    <row r="105" spans="2:25" ht="15">
      <c r="B105" s="39"/>
      <c r="C105" s="41"/>
      <c r="D105" s="41"/>
      <c r="E105" s="41"/>
      <c r="F105" s="20">
        <f>C105/D96</f>
        <v>0</v>
      </c>
      <c r="G105" s="20">
        <f>(C105-D105)/D96</f>
        <v>0</v>
      </c>
      <c r="H105" s="48"/>
      <c r="I105" s="9">
        <f t="shared" si="42"/>
        <v>0</v>
      </c>
      <c r="J105" s="2">
        <f t="shared" si="43"/>
        <v>0</v>
      </c>
      <c r="K105" s="3">
        <f>(I105+J105)*K96</f>
        <v>0</v>
      </c>
      <c r="M105" s="39"/>
      <c r="N105" s="41"/>
      <c r="O105" s="41"/>
      <c r="P105" s="41"/>
      <c r="Q105" s="20">
        <f>N105/O96</f>
        <v>0</v>
      </c>
      <c r="R105" s="20">
        <f>(N105-O105)/O96</f>
        <v>0</v>
      </c>
      <c r="S105" s="48"/>
      <c r="T105" s="9">
        <f t="shared" si="44"/>
        <v>0</v>
      </c>
      <c r="U105" s="2">
        <f t="shared" si="45"/>
        <v>0</v>
      </c>
      <c r="V105" s="3">
        <f>(T105+U105)*V96</f>
        <v>0</v>
      </c>
      <c r="X105" s="61">
        <f t="shared" si="46"/>
        <v>0</v>
      </c>
      <c r="Y105" s="62">
        <f t="shared" si="47"/>
        <v>0</v>
      </c>
    </row>
    <row r="106" spans="2:25" s="12" customFormat="1" ht="15">
      <c r="B106" s="42"/>
      <c r="C106" s="43"/>
      <c r="D106" s="43"/>
      <c r="E106" s="43"/>
      <c r="F106" s="11"/>
      <c r="G106" s="11"/>
      <c r="H106" s="43">
        <f>SUM(H98:H105)</f>
        <v>0</v>
      </c>
      <c r="I106" s="10">
        <f>SUM(I98:I105)</f>
        <v>0</v>
      </c>
      <c r="J106" s="10">
        <f>SUM(J98:J105)</f>
        <v>0</v>
      </c>
      <c r="K106" s="4">
        <f>SUM(K98:K105)</f>
        <v>0</v>
      </c>
      <c r="M106" s="42"/>
      <c r="N106" s="43"/>
      <c r="O106" s="43"/>
      <c r="P106" s="43"/>
      <c r="Q106" s="11"/>
      <c r="R106" s="11"/>
      <c r="S106" s="43">
        <f>SUM(S98:S105)</f>
        <v>0</v>
      </c>
      <c r="T106" s="10">
        <f>SUM(T98:T105)</f>
        <v>0</v>
      </c>
      <c r="U106" s="10">
        <f>SUM(U98:U105)</f>
        <v>0</v>
      </c>
      <c r="V106" s="4">
        <f>SUM(V98:V105)</f>
        <v>0</v>
      </c>
      <c r="X106" s="63">
        <f>SUM(X98:X105)</f>
        <v>0</v>
      </c>
      <c r="Y106" s="64">
        <f>SUM(Y98:Y105)</f>
        <v>0</v>
      </c>
    </row>
    <row r="107" spans="2:25" ht="15" thickBot="1">
      <c r="B107" s="44"/>
      <c r="C107" s="45"/>
      <c r="D107" s="45"/>
      <c r="E107" s="45"/>
      <c r="F107" s="5"/>
      <c r="G107" s="5"/>
      <c r="H107" s="45"/>
      <c r="I107" s="5"/>
      <c r="J107" s="5"/>
      <c r="K107" s="6"/>
      <c r="M107" s="44"/>
      <c r="N107" s="45"/>
      <c r="O107" s="45"/>
      <c r="P107" s="45"/>
      <c r="Q107" s="5"/>
      <c r="R107" s="5"/>
      <c r="S107" s="45"/>
      <c r="T107" s="5"/>
      <c r="U107" s="5"/>
      <c r="V107" s="6"/>
      <c r="X107" s="65"/>
      <c r="Y107" s="66" t="e">
        <f>Y106/X106</f>
        <v>#DIV/0!</v>
      </c>
    </row>
    <row r="108" spans="2:25" ht="15" thickBot="1">
      <c r="B108" s="46"/>
      <c r="C108" s="46"/>
      <c r="D108" s="46"/>
      <c r="E108" s="46"/>
      <c r="H108" s="46"/>
      <c r="M108" s="46"/>
      <c r="N108" s="46"/>
      <c r="O108" s="46"/>
      <c r="P108" s="46"/>
      <c r="S108" s="46"/>
      <c r="X108" s="67"/>
      <c r="Y108" s="67"/>
    </row>
    <row r="109" spans="2:25" ht="15">
      <c r="B109" s="35" t="s">
        <v>27</v>
      </c>
      <c r="C109" s="36" t="s">
        <v>69</v>
      </c>
      <c r="D109" s="60">
        <f>D96</f>
        <v>116</v>
      </c>
      <c r="E109" s="60"/>
      <c r="F109" s="17"/>
      <c r="G109" s="17"/>
      <c r="H109" s="50"/>
      <c r="I109" s="17"/>
      <c r="J109" s="19" t="s">
        <v>56</v>
      </c>
      <c r="K109" s="58">
        <v>0</v>
      </c>
      <c r="M109" s="35" t="s">
        <v>28</v>
      </c>
      <c r="N109" s="36" t="s">
        <v>69</v>
      </c>
      <c r="O109" s="60">
        <f>O96</f>
        <v>116</v>
      </c>
      <c r="P109" s="60"/>
      <c r="Q109" s="17"/>
      <c r="R109" s="17"/>
      <c r="S109" s="50"/>
      <c r="T109" s="17"/>
      <c r="U109" s="19" t="s">
        <v>56</v>
      </c>
      <c r="V109" s="58">
        <v>0</v>
      </c>
      <c r="X109" s="72" t="s">
        <v>29</v>
      </c>
      <c r="Y109" s="73"/>
    </row>
    <row r="110" spans="2:25" ht="15">
      <c r="B110" s="37" t="s">
        <v>33</v>
      </c>
      <c r="C110" s="38" t="s">
        <v>50</v>
      </c>
      <c r="D110" s="38" t="s">
        <v>0</v>
      </c>
      <c r="E110" s="38" t="s">
        <v>72</v>
      </c>
      <c r="F110" s="8" t="s">
        <v>54</v>
      </c>
      <c r="G110" s="8" t="s">
        <v>53</v>
      </c>
      <c r="H110" s="38" t="s">
        <v>1</v>
      </c>
      <c r="I110" s="8" t="s">
        <v>48</v>
      </c>
      <c r="J110" s="8" t="s">
        <v>47</v>
      </c>
      <c r="K110" s="1" t="s">
        <v>58</v>
      </c>
      <c r="M110" s="37" t="s">
        <v>33</v>
      </c>
      <c r="N110" s="38" t="s">
        <v>50</v>
      </c>
      <c r="O110" s="38" t="s">
        <v>0</v>
      </c>
      <c r="P110" s="38" t="s">
        <v>72</v>
      </c>
      <c r="Q110" s="8" t="s">
        <v>54</v>
      </c>
      <c r="R110" s="8" t="s">
        <v>53</v>
      </c>
      <c r="S110" s="38" t="s">
        <v>1</v>
      </c>
      <c r="T110" s="8" t="s">
        <v>48</v>
      </c>
      <c r="U110" s="8" t="s">
        <v>47</v>
      </c>
      <c r="V110" s="1" t="s">
        <v>58</v>
      </c>
      <c r="X110" s="70" t="s">
        <v>49</v>
      </c>
      <c r="Y110" s="71" t="s">
        <v>58</v>
      </c>
    </row>
    <row r="111" spans="2:25" ht="15">
      <c r="B111" s="39"/>
      <c r="C111" s="53">
        <v>0</v>
      </c>
      <c r="D111" s="54">
        <v>0</v>
      </c>
      <c r="E111" s="54"/>
      <c r="F111" s="20">
        <f>C111/D109</f>
        <v>0</v>
      </c>
      <c r="G111" s="20">
        <f>(C111-D111)/D109</f>
        <v>0</v>
      </c>
      <c r="H111" s="48"/>
      <c r="I111" s="9">
        <f t="shared" ref="I111:I118" si="48">(C111-D111)*H111</f>
        <v>0</v>
      </c>
      <c r="J111" s="2">
        <f t="shared" ref="J111:J118" si="49">H111*D111</f>
        <v>0</v>
      </c>
      <c r="K111" s="3">
        <f>(I111+J111)*K109</f>
        <v>0</v>
      </c>
      <c r="M111" s="39"/>
      <c r="N111" s="40">
        <v>0</v>
      </c>
      <c r="O111" s="40">
        <v>0</v>
      </c>
      <c r="P111" s="40"/>
      <c r="Q111" s="20">
        <f>N111/O109</f>
        <v>0</v>
      </c>
      <c r="R111" s="20">
        <f>(N111-O111)/O109</f>
        <v>0</v>
      </c>
      <c r="S111" s="48"/>
      <c r="T111" s="9">
        <f t="shared" ref="T111:T118" si="50">(N111-O111)*S111</f>
        <v>0</v>
      </c>
      <c r="U111" s="2">
        <f t="shared" ref="U111:U118" si="51">S111*O111</f>
        <v>0</v>
      </c>
      <c r="V111" s="3">
        <f>(T111+U111)*V109</f>
        <v>0</v>
      </c>
      <c r="X111" s="61">
        <f t="shared" ref="X111:X118" si="52">I111+T111</f>
        <v>0</v>
      </c>
      <c r="Y111" s="62">
        <f t="shared" ref="Y111:Y118" si="53">V111+K111</f>
        <v>0</v>
      </c>
    </row>
    <row r="112" spans="2:25" ht="15">
      <c r="B112" s="39"/>
      <c r="C112" s="40">
        <v>0</v>
      </c>
      <c r="D112" s="40">
        <v>0</v>
      </c>
      <c r="E112" s="40"/>
      <c r="F112" s="20">
        <f>C112/D109</f>
        <v>0</v>
      </c>
      <c r="G112" s="20">
        <f>(C112-D112)/D109</f>
        <v>0</v>
      </c>
      <c r="H112" s="48"/>
      <c r="I112" s="9">
        <f t="shared" si="48"/>
        <v>0</v>
      </c>
      <c r="J112" s="2">
        <f t="shared" si="49"/>
        <v>0</v>
      </c>
      <c r="K112" s="3">
        <f>(I112+J112)*K109</f>
        <v>0</v>
      </c>
      <c r="M112" s="39"/>
      <c r="N112" s="40">
        <v>0</v>
      </c>
      <c r="O112" s="40">
        <v>0</v>
      </c>
      <c r="P112" s="40"/>
      <c r="Q112" s="20">
        <f>N112/O109</f>
        <v>0</v>
      </c>
      <c r="R112" s="20">
        <f>(N112-O112)/O109</f>
        <v>0</v>
      </c>
      <c r="S112" s="48"/>
      <c r="T112" s="9">
        <f t="shared" si="50"/>
        <v>0</v>
      </c>
      <c r="U112" s="2">
        <f t="shared" si="51"/>
        <v>0</v>
      </c>
      <c r="V112" s="3">
        <f>(T112+U112)*V109</f>
        <v>0</v>
      </c>
      <c r="X112" s="61">
        <f t="shared" si="52"/>
        <v>0</v>
      </c>
      <c r="Y112" s="62">
        <f t="shared" si="53"/>
        <v>0</v>
      </c>
    </row>
    <row r="113" spans="2:25" ht="15">
      <c r="B113" s="39"/>
      <c r="C113" s="40">
        <v>0</v>
      </c>
      <c r="D113" s="40">
        <v>0</v>
      </c>
      <c r="E113" s="40"/>
      <c r="F113" s="20">
        <f>C113/D109</f>
        <v>0</v>
      </c>
      <c r="G113" s="20">
        <f>(C113-D113)/D109</f>
        <v>0</v>
      </c>
      <c r="H113" s="48"/>
      <c r="I113" s="9">
        <f t="shared" si="48"/>
        <v>0</v>
      </c>
      <c r="J113" s="2">
        <f t="shared" si="49"/>
        <v>0</v>
      </c>
      <c r="K113" s="3">
        <f>(I113+J113)*K109</f>
        <v>0</v>
      </c>
      <c r="M113" s="39"/>
      <c r="N113" s="40">
        <v>0</v>
      </c>
      <c r="O113" s="40">
        <v>0</v>
      </c>
      <c r="P113" s="40"/>
      <c r="Q113" s="20">
        <f>N113/O109</f>
        <v>0</v>
      </c>
      <c r="R113" s="20">
        <f>(N113-O113)/O109</f>
        <v>0</v>
      </c>
      <c r="S113" s="48"/>
      <c r="T113" s="9">
        <f t="shared" si="50"/>
        <v>0</v>
      </c>
      <c r="U113" s="2">
        <f t="shared" si="51"/>
        <v>0</v>
      </c>
      <c r="V113" s="3">
        <f>(T113+U113)*V109</f>
        <v>0</v>
      </c>
      <c r="X113" s="61">
        <f t="shared" si="52"/>
        <v>0</v>
      </c>
      <c r="Y113" s="62">
        <f t="shared" si="53"/>
        <v>0</v>
      </c>
    </row>
    <row r="114" spans="2:25" ht="15">
      <c r="B114" s="39"/>
      <c r="C114" s="40">
        <v>0</v>
      </c>
      <c r="D114" s="40">
        <v>0</v>
      </c>
      <c r="E114" s="40"/>
      <c r="F114" s="20">
        <f>C114/D109</f>
        <v>0</v>
      </c>
      <c r="G114" s="20">
        <f>(C114-D114)/D109</f>
        <v>0</v>
      </c>
      <c r="H114" s="48"/>
      <c r="I114" s="9">
        <f t="shared" si="48"/>
        <v>0</v>
      </c>
      <c r="J114" s="2">
        <f t="shared" si="49"/>
        <v>0</v>
      </c>
      <c r="K114" s="3">
        <f>(I114+J114)*K109</f>
        <v>0</v>
      </c>
      <c r="M114" s="39"/>
      <c r="N114" s="40">
        <v>0</v>
      </c>
      <c r="O114" s="40">
        <v>0</v>
      </c>
      <c r="P114" s="40"/>
      <c r="Q114" s="20">
        <f>N114/O109</f>
        <v>0</v>
      </c>
      <c r="R114" s="20">
        <f>(N114-O114)/O109</f>
        <v>0</v>
      </c>
      <c r="S114" s="48"/>
      <c r="T114" s="9">
        <f t="shared" si="50"/>
        <v>0</v>
      </c>
      <c r="U114" s="2">
        <f t="shared" si="51"/>
        <v>0</v>
      </c>
      <c r="V114" s="3">
        <f>(T114+U114)*V109</f>
        <v>0</v>
      </c>
      <c r="X114" s="61">
        <f t="shared" si="52"/>
        <v>0</v>
      </c>
      <c r="Y114" s="62">
        <f t="shared" si="53"/>
        <v>0</v>
      </c>
    </row>
    <row r="115" spans="2:25" ht="15">
      <c r="B115" s="39"/>
      <c r="C115" s="40">
        <v>0</v>
      </c>
      <c r="D115" s="40">
        <v>0</v>
      </c>
      <c r="E115" s="40"/>
      <c r="F115" s="20">
        <f>C115/D109</f>
        <v>0</v>
      </c>
      <c r="G115" s="20">
        <f>(C115-D115)/D109</f>
        <v>0</v>
      </c>
      <c r="H115" s="48"/>
      <c r="I115" s="9">
        <f t="shared" si="48"/>
        <v>0</v>
      </c>
      <c r="J115" s="2">
        <f t="shared" si="49"/>
        <v>0</v>
      </c>
      <c r="K115" s="3">
        <f>(I115+J115)*K109</f>
        <v>0</v>
      </c>
      <c r="M115" s="39"/>
      <c r="N115" s="40">
        <v>0</v>
      </c>
      <c r="O115" s="40">
        <v>0</v>
      </c>
      <c r="P115" s="40"/>
      <c r="Q115" s="20">
        <f>N115/O109</f>
        <v>0</v>
      </c>
      <c r="R115" s="20">
        <f>(N115-O115)/O109</f>
        <v>0</v>
      </c>
      <c r="S115" s="48"/>
      <c r="T115" s="9">
        <f t="shared" si="50"/>
        <v>0</v>
      </c>
      <c r="U115" s="2">
        <f t="shared" si="51"/>
        <v>0</v>
      </c>
      <c r="V115" s="3">
        <f>(T115+U115)*V109</f>
        <v>0</v>
      </c>
      <c r="X115" s="61">
        <f t="shared" si="52"/>
        <v>0</v>
      </c>
      <c r="Y115" s="62">
        <f t="shared" si="53"/>
        <v>0</v>
      </c>
    </row>
    <row r="116" spans="2:25" ht="15">
      <c r="B116" s="39"/>
      <c r="C116" s="40">
        <v>0</v>
      </c>
      <c r="D116" s="40">
        <v>0</v>
      </c>
      <c r="E116" s="40"/>
      <c r="F116" s="20">
        <f>C116/D109</f>
        <v>0</v>
      </c>
      <c r="G116" s="20">
        <f>(C116-D116)/D109</f>
        <v>0</v>
      </c>
      <c r="H116" s="48"/>
      <c r="I116" s="9">
        <f t="shared" si="48"/>
        <v>0</v>
      </c>
      <c r="J116" s="2">
        <f t="shared" si="49"/>
        <v>0</v>
      </c>
      <c r="K116" s="3">
        <f>(I116+J116)*K109</f>
        <v>0</v>
      </c>
      <c r="M116" s="39"/>
      <c r="N116" s="40">
        <v>0</v>
      </c>
      <c r="O116" s="40">
        <v>0</v>
      </c>
      <c r="P116" s="40"/>
      <c r="Q116" s="20">
        <f>N116/O109</f>
        <v>0</v>
      </c>
      <c r="R116" s="20">
        <f>(N116-O116)/O109</f>
        <v>0</v>
      </c>
      <c r="S116" s="48"/>
      <c r="T116" s="9">
        <f t="shared" si="50"/>
        <v>0</v>
      </c>
      <c r="U116" s="2">
        <f t="shared" si="51"/>
        <v>0</v>
      </c>
      <c r="V116" s="3">
        <f>(T116+U116)*V109</f>
        <v>0</v>
      </c>
      <c r="X116" s="61">
        <f t="shared" si="52"/>
        <v>0</v>
      </c>
      <c r="Y116" s="62">
        <f t="shared" si="53"/>
        <v>0</v>
      </c>
    </row>
    <row r="117" spans="2:25" ht="15">
      <c r="B117" s="39"/>
      <c r="C117" s="41"/>
      <c r="D117" s="41"/>
      <c r="E117" s="41"/>
      <c r="F117" s="20">
        <f>C117/D109</f>
        <v>0</v>
      </c>
      <c r="G117" s="20">
        <f>(C117-D117)/D109</f>
        <v>0</v>
      </c>
      <c r="H117" s="48"/>
      <c r="I117" s="9">
        <f t="shared" si="48"/>
        <v>0</v>
      </c>
      <c r="J117" s="2">
        <f t="shared" si="49"/>
        <v>0</v>
      </c>
      <c r="K117" s="3">
        <f>(I117+J117)*K109</f>
        <v>0</v>
      </c>
      <c r="M117" s="39"/>
      <c r="N117" s="41"/>
      <c r="O117" s="41"/>
      <c r="P117" s="41"/>
      <c r="Q117" s="20">
        <f>N117/O109</f>
        <v>0</v>
      </c>
      <c r="R117" s="20">
        <f>(N117-O117)/O109</f>
        <v>0</v>
      </c>
      <c r="S117" s="48"/>
      <c r="T117" s="9">
        <f t="shared" si="50"/>
        <v>0</v>
      </c>
      <c r="U117" s="2">
        <f t="shared" si="51"/>
        <v>0</v>
      </c>
      <c r="V117" s="3">
        <f>(T117+U117)*V109</f>
        <v>0</v>
      </c>
      <c r="X117" s="61">
        <f t="shared" si="52"/>
        <v>0</v>
      </c>
      <c r="Y117" s="62">
        <f t="shared" si="53"/>
        <v>0</v>
      </c>
    </row>
    <row r="118" spans="2:25" ht="15">
      <c r="B118" s="39"/>
      <c r="C118" s="41"/>
      <c r="D118" s="41"/>
      <c r="E118" s="41"/>
      <c r="F118" s="20">
        <f>C118/D109</f>
        <v>0</v>
      </c>
      <c r="G118" s="20">
        <f>(C118-D118)/D109</f>
        <v>0</v>
      </c>
      <c r="H118" s="48"/>
      <c r="I118" s="9">
        <f t="shared" si="48"/>
        <v>0</v>
      </c>
      <c r="J118" s="2">
        <f t="shared" si="49"/>
        <v>0</v>
      </c>
      <c r="K118" s="3">
        <f>(I118+J118)*K109</f>
        <v>0</v>
      </c>
      <c r="M118" s="39"/>
      <c r="N118" s="41"/>
      <c r="O118" s="41"/>
      <c r="P118" s="41"/>
      <c r="Q118" s="20">
        <f>N118/O109</f>
        <v>0</v>
      </c>
      <c r="R118" s="20">
        <f>(N118-O118)/O109</f>
        <v>0</v>
      </c>
      <c r="S118" s="48"/>
      <c r="T118" s="9">
        <f t="shared" si="50"/>
        <v>0</v>
      </c>
      <c r="U118" s="2">
        <f t="shared" si="51"/>
        <v>0</v>
      </c>
      <c r="V118" s="3">
        <f>(T118+U118)*V109</f>
        <v>0</v>
      </c>
      <c r="X118" s="61">
        <f t="shared" si="52"/>
        <v>0</v>
      </c>
      <c r="Y118" s="62">
        <f t="shared" si="53"/>
        <v>0</v>
      </c>
    </row>
    <row r="119" spans="2:25" s="12" customFormat="1" ht="15">
      <c r="B119" s="42"/>
      <c r="C119" s="43"/>
      <c r="D119" s="43"/>
      <c r="E119" s="43"/>
      <c r="F119" s="11"/>
      <c r="G119" s="11"/>
      <c r="H119" s="43">
        <f>SUM(H111:H118)</f>
        <v>0</v>
      </c>
      <c r="I119" s="10">
        <f>SUM(I111:I118)</f>
        <v>0</v>
      </c>
      <c r="J119" s="10">
        <f>SUM(J111:J118)</f>
        <v>0</v>
      </c>
      <c r="K119" s="4">
        <f>SUM(K111:K118)</f>
        <v>0</v>
      </c>
      <c r="M119" s="42"/>
      <c r="N119" s="43"/>
      <c r="O119" s="43"/>
      <c r="P119" s="43"/>
      <c r="Q119" s="11"/>
      <c r="R119" s="11"/>
      <c r="S119" s="43">
        <f>SUM(S111:S118)</f>
        <v>0</v>
      </c>
      <c r="T119" s="10">
        <f>SUM(T111:T118)</f>
        <v>0</v>
      </c>
      <c r="U119" s="10">
        <f>SUM(U111:U118)</f>
        <v>0</v>
      </c>
      <c r="V119" s="4">
        <f>SUM(V111:V118)</f>
        <v>0</v>
      </c>
      <c r="X119" s="63">
        <f>SUM(X111:X118)</f>
        <v>0</v>
      </c>
      <c r="Y119" s="64">
        <f>SUM(Y111:Y118)</f>
        <v>0</v>
      </c>
    </row>
    <row r="120" spans="2:25" ht="15" thickBot="1">
      <c r="B120" s="44"/>
      <c r="C120" s="45"/>
      <c r="D120" s="45"/>
      <c r="E120" s="45"/>
      <c r="F120" s="5"/>
      <c r="G120" s="5"/>
      <c r="H120" s="45"/>
      <c r="I120" s="5"/>
      <c r="J120" s="5"/>
      <c r="K120" s="6"/>
      <c r="M120" s="44"/>
      <c r="N120" s="45"/>
      <c r="O120" s="45"/>
      <c r="P120" s="45"/>
      <c r="Q120" s="5"/>
      <c r="R120" s="5"/>
      <c r="S120" s="45"/>
      <c r="T120" s="5"/>
      <c r="U120" s="5"/>
      <c r="V120" s="6"/>
      <c r="X120" s="65"/>
      <c r="Y120" s="66" t="e">
        <f>Y119/X119</f>
        <v>#DIV/0!</v>
      </c>
    </row>
    <row r="121" spans="2:25" ht="15" thickBot="1">
      <c r="B121" s="46"/>
      <c r="C121" s="46"/>
      <c r="D121" s="46"/>
      <c r="E121" s="46"/>
      <c r="H121" s="46"/>
      <c r="M121" s="46"/>
      <c r="N121" s="46"/>
      <c r="O121" s="46"/>
      <c r="P121" s="46"/>
      <c r="S121" s="46"/>
      <c r="X121" s="67"/>
      <c r="Y121" s="67"/>
    </row>
    <row r="122" spans="2:25" ht="15">
      <c r="B122" s="47" t="s">
        <v>30</v>
      </c>
      <c r="C122" s="36" t="s">
        <v>69</v>
      </c>
      <c r="D122" s="60">
        <f>D109</f>
        <v>116</v>
      </c>
      <c r="E122" s="60"/>
      <c r="F122" s="18"/>
      <c r="G122" s="18"/>
      <c r="H122" s="49"/>
      <c r="I122" s="18"/>
      <c r="J122" s="25" t="s">
        <v>56</v>
      </c>
      <c r="K122" s="58">
        <v>0</v>
      </c>
      <c r="M122" s="47" t="s">
        <v>31</v>
      </c>
      <c r="N122" s="36" t="s">
        <v>69</v>
      </c>
      <c r="O122" s="60">
        <f>O109</f>
        <v>116</v>
      </c>
      <c r="P122" s="60"/>
      <c r="Q122" s="18"/>
      <c r="R122" s="18"/>
      <c r="S122" s="49"/>
      <c r="T122" s="18"/>
      <c r="U122" s="25" t="s">
        <v>56</v>
      </c>
      <c r="V122" s="58">
        <v>0</v>
      </c>
      <c r="X122" s="68" t="s">
        <v>32</v>
      </c>
      <c r="Y122" s="69"/>
    </row>
    <row r="123" spans="2:25" ht="15">
      <c r="B123" s="37" t="s">
        <v>33</v>
      </c>
      <c r="C123" s="38" t="s">
        <v>50</v>
      </c>
      <c r="D123" s="38" t="s">
        <v>0</v>
      </c>
      <c r="E123" s="38" t="s">
        <v>72</v>
      </c>
      <c r="F123" s="8" t="s">
        <v>54</v>
      </c>
      <c r="G123" s="8" t="s">
        <v>53</v>
      </c>
      <c r="H123" s="38" t="s">
        <v>1</v>
      </c>
      <c r="I123" s="8" t="s">
        <v>48</v>
      </c>
      <c r="J123" s="8" t="s">
        <v>47</v>
      </c>
      <c r="K123" s="1" t="s">
        <v>58</v>
      </c>
      <c r="M123" s="37" t="s">
        <v>33</v>
      </c>
      <c r="N123" s="38" t="s">
        <v>50</v>
      </c>
      <c r="O123" s="38" t="s">
        <v>0</v>
      </c>
      <c r="P123" s="38" t="s">
        <v>72</v>
      </c>
      <c r="Q123" s="8" t="s">
        <v>54</v>
      </c>
      <c r="R123" s="8" t="s">
        <v>53</v>
      </c>
      <c r="S123" s="38" t="s">
        <v>1</v>
      </c>
      <c r="T123" s="8" t="s">
        <v>48</v>
      </c>
      <c r="U123" s="8" t="s">
        <v>47</v>
      </c>
      <c r="V123" s="1" t="s">
        <v>58</v>
      </c>
      <c r="X123" s="70" t="s">
        <v>49</v>
      </c>
      <c r="Y123" s="71" t="s">
        <v>58</v>
      </c>
    </row>
    <row r="124" spans="2:25" ht="15">
      <c r="B124" s="39"/>
      <c r="C124" s="53"/>
      <c r="D124" s="54"/>
      <c r="E124" s="54"/>
      <c r="F124" s="20">
        <f>C124/D122</f>
        <v>0</v>
      </c>
      <c r="G124" s="20">
        <f>(C124-D124)/D122</f>
        <v>0</v>
      </c>
      <c r="H124" s="48"/>
      <c r="I124" s="9">
        <f t="shared" ref="I124:I131" si="54">(C124-D124)*H124</f>
        <v>0</v>
      </c>
      <c r="J124" s="2">
        <f t="shared" ref="J124:J131" si="55">H124*D124</f>
        <v>0</v>
      </c>
      <c r="K124" s="3">
        <f>(I124+J124)*K122</f>
        <v>0</v>
      </c>
      <c r="M124" s="39"/>
      <c r="N124" s="40">
        <v>0</v>
      </c>
      <c r="O124" s="40">
        <v>0</v>
      </c>
      <c r="P124" s="40"/>
      <c r="Q124" s="20">
        <f>N124/O122</f>
        <v>0</v>
      </c>
      <c r="R124" s="20">
        <f>(N124-O124)/O122</f>
        <v>0</v>
      </c>
      <c r="S124" s="48"/>
      <c r="T124" s="9">
        <f t="shared" ref="T124:T131" si="56">(N124-O124)*S124</f>
        <v>0</v>
      </c>
      <c r="U124" s="2">
        <f t="shared" ref="U124:U131" si="57">S124*O124</f>
        <v>0</v>
      </c>
      <c r="V124" s="3">
        <f>(T124+U124)*V122</f>
        <v>0</v>
      </c>
      <c r="X124" s="61">
        <f t="shared" ref="X124:X131" si="58">I124+T124</f>
        <v>0</v>
      </c>
      <c r="Y124" s="62">
        <f t="shared" ref="Y124:Y131" si="59">V124+K124</f>
        <v>0</v>
      </c>
    </row>
    <row r="125" spans="2:25" ht="15">
      <c r="B125" s="39"/>
      <c r="C125" s="40">
        <v>0</v>
      </c>
      <c r="D125" s="40">
        <v>0</v>
      </c>
      <c r="E125" s="40"/>
      <c r="F125" s="20">
        <f>C125/D122</f>
        <v>0</v>
      </c>
      <c r="G125" s="20">
        <f>(C125-D125)/D122</f>
        <v>0</v>
      </c>
      <c r="H125" s="48"/>
      <c r="I125" s="9">
        <f t="shared" si="54"/>
        <v>0</v>
      </c>
      <c r="J125" s="2">
        <f t="shared" si="55"/>
        <v>0</v>
      </c>
      <c r="K125" s="3">
        <f>(I125+J125)*K122</f>
        <v>0</v>
      </c>
      <c r="M125" s="39"/>
      <c r="N125" s="40">
        <v>0</v>
      </c>
      <c r="O125" s="40">
        <v>0</v>
      </c>
      <c r="P125" s="40"/>
      <c r="Q125" s="20">
        <f>N125/O122</f>
        <v>0</v>
      </c>
      <c r="R125" s="20">
        <f>(N125-O125)/O122</f>
        <v>0</v>
      </c>
      <c r="S125" s="48"/>
      <c r="T125" s="9">
        <f t="shared" si="56"/>
        <v>0</v>
      </c>
      <c r="U125" s="2">
        <f t="shared" si="57"/>
        <v>0</v>
      </c>
      <c r="V125" s="3">
        <f>(T125+U125)*V122</f>
        <v>0</v>
      </c>
      <c r="X125" s="61">
        <f t="shared" si="58"/>
        <v>0</v>
      </c>
      <c r="Y125" s="62">
        <f t="shared" si="59"/>
        <v>0</v>
      </c>
    </row>
    <row r="126" spans="2:25" ht="15">
      <c r="B126" s="39"/>
      <c r="C126" s="40">
        <v>0</v>
      </c>
      <c r="D126" s="40">
        <v>0</v>
      </c>
      <c r="E126" s="40"/>
      <c r="F126" s="20">
        <f>C126/D122</f>
        <v>0</v>
      </c>
      <c r="G126" s="20">
        <f>(C126-D126)/D122</f>
        <v>0</v>
      </c>
      <c r="H126" s="48"/>
      <c r="I126" s="9">
        <f t="shared" si="54"/>
        <v>0</v>
      </c>
      <c r="J126" s="2">
        <f t="shared" si="55"/>
        <v>0</v>
      </c>
      <c r="K126" s="3">
        <f>(I126+J126)*K122</f>
        <v>0</v>
      </c>
      <c r="M126" s="39"/>
      <c r="N126" s="40">
        <v>0</v>
      </c>
      <c r="O126" s="40">
        <v>0</v>
      </c>
      <c r="P126" s="40"/>
      <c r="Q126" s="20">
        <f>N126/O122</f>
        <v>0</v>
      </c>
      <c r="R126" s="20">
        <f>(N126-O126)/O122</f>
        <v>0</v>
      </c>
      <c r="S126" s="48"/>
      <c r="T126" s="9">
        <f t="shared" si="56"/>
        <v>0</v>
      </c>
      <c r="U126" s="2">
        <f t="shared" si="57"/>
        <v>0</v>
      </c>
      <c r="V126" s="3">
        <f>(T126+U126)*V122</f>
        <v>0</v>
      </c>
      <c r="X126" s="61">
        <f t="shared" si="58"/>
        <v>0</v>
      </c>
      <c r="Y126" s="62">
        <f t="shared" si="59"/>
        <v>0</v>
      </c>
    </row>
    <row r="127" spans="2:25" ht="15">
      <c r="B127" s="39"/>
      <c r="C127" s="40">
        <v>0</v>
      </c>
      <c r="D127" s="40">
        <v>0</v>
      </c>
      <c r="E127" s="40"/>
      <c r="F127" s="20">
        <f>C127/D122</f>
        <v>0</v>
      </c>
      <c r="G127" s="20">
        <f>(C127-D127)/D122</f>
        <v>0</v>
      </c>
      <c r="H127" s="48"/>
      <c r="I127" s="9">
        <f t="shared" si="54"/>
        <v>0</v>
      </c>
      <c r="J127" s="2">
        <f t="shared" si="55"/>
        <v>0</v>
      </c>
      <c r="K127" s="3">
        <f>(I127+J127)*K122</f>
        <v>0</v>
      </c>
      <c r="M127" s="39"/>
      <c r="N127" s="40">
        <v>0</v>
      </c>
      <c r="O127" s="40">
        <v>0</v>
      </c>
      <c r="P127" s="40"/>
      <c r="Q127" s="20">
        <f>N127/O122</f>
        <v>0</v>
      </c>
      <c r="R127" s="20">
        <f>(N127-O127)/O122</f>
        <v>0</v>
      </c>
      <c r="S127" s="48"/>
      <c r="T127" s="9">
        <f t="shared" si="56"/>
        <v>0</v>
      </c>
      <c r="U127" s="2">
        <f t="shared" si="57"/>
        <v>0</v>
      </c>
      <c r="V127" s="3">
        <f>(T127+U127)*V122</f>
        <v>0</v>
      </c>
      <c r="X127" s="61">
        <f t="shared" si="58"/>
        <v>0</v>
      </c>
      <c r="Y127" s="62">
        <f t="shared" si="59"/>
        <v>0</v>
      </c>
    </row>
    <row r="128" spans="2:25" ht="15">
      <c r="B128" s="39"/>
      <c r="C128" s="40">
        <v>0</v>
      </c>
      <c r="D128" s="40">
        <v>0</v>
      </c>
      <c r="E128" s="40"/>
      <c r="F128" s="20">
        <f>C128/D122</f>
        <v>0</v>
      </c>
      <c r="G128" s="20">
        <f>(C128-D128)/D122</f>
        <v>0</v>
      </c>
      <c r="H128" s="48"/>
      <c r="I128" s="9">
        <f t="shared" si="54"/>
        <v>0</v>
      </c>
      <c r="J128" s="2">
        <f t="shared" si="55"/>
        <v>0</v>
      </c>
      <c r="K128" s="3">
        <f>(I128+J128)*K122</f>
        <v>0</v>
      </c>
      <c r="M128" s="39"/>
      <c r="N128" s="40">
        <v>0</v>
      </c>
      <c r="O128" s="40">
        <v>0</v>
      </c>
      <c r="P128" s="40"/>
      <c r="Q128" s="20">
        <f>N128/O122</f>
        <v>0</v>
      </c>
      <c r="R128" s="20">
        <f>(N128-O128)/O122</f>
        <v>0</v>
      </c>
      <c r="S128" s="48"/>
      <c r="T128" s="9">
        <f t="shared" si="56"/>
        <v>0</v>
      </c>
      <c r="U128" s="2">
        <f t="shared" si="57"/>
        <v>0</v>
      </c>
      <c r="V128" s="3">
        <f>(T128+U128)*V122</f>
        <v>0</v>
      </c>
      <c r="X128" s="61">
        <f t="shared" si="58"/>
        <v>0</v>
      </c>
      <c r="Y128" s="62">
        <f t="shared" si="59"/>
        <v>0</v>
      </c>
    </row>
    <row r="129" spans="2:25" ht="15">
      <c r="B129" s="39"/>
      <c r="C129" s="40">
        <v>0</v>
      </c>
      <c r="D129" s="40">
        <v>0</v>
      </c>
      <c r="E129" s="40"/>
      <c r="F129" s="20">
        <f>C129/D122</f>
        <v>0</v>
      </c>
      <c r="G129" s="20">
        <f>(C129-D129)/D122</f>
        <v>0</v>
      </c>
      <c r="H129" s="48"/>
      <c r="I129" s="9">
        <f t="shared" si="54"/>
        <v>0</v>
      </c>
      <c r="J129" s="2">
        <f t="shared" si="55"/>
        <v>0</v>
      </c>
      <c r="K129" s="3">
        <f>(I129+J129)*K122</f>
        <v>0</v>
      </c>
      <c r="M129" s="39"/>
      <c r="N129" s="40">
        <v>0</v>
      </c>
      <c r="O129" s="40">
        <v>0</v>
      </c>
      <c r="P129" s="40"/>
      <c r="Q129" s="20">
        <f>N129/O122</f>
        <v>0</v>
      </c>
      <c r="R129" s="20">
        <f>(N129-O129)/O122</f>
        <v>0</v>
      </c>
      <c r="S129" s="48"/>
      <c r="T129" s="9">
        <f t="shared" si="56"/>
        <v>0</v>
      </c>
      <c r="U129" s="2">
        <f t="shared" si="57"/>
        <v>0</v>
      </c>
      <c r="V129" s="3">
        <f>(T129+U129)*V122</f>
        <v>0</v>
      </c>
      <c r="X129" s="61">
        <f t="shared" si="58"/>
        <v>0</v>
      </c>
      <c r="Y129" s="62">
        <f t="shared" si="59"/>
        <v>0</v>
      </c>
    </row>
    <row r="130" spans="2:25" ht="15">
      <c r="B130" s="39"/>
      <c r="C130" s="40">
        <v>0</v>
      </c>
      <c r="D130" s="40">
        <v>0</v>
      </c>
      <c r="E130" s="40"/>
      <c r="F130" s="20">
        <f>C130/D122</f>
        <v>0</v>
      </c>
      <c r="G130" s="20">
        <f>(C130-D130)/D122</f>
        <v>0</v>
      </c>
      <c r="H130" s="48"/>
      <c r="I130" s="9">
        <f t="shared" si="54"/>
        <v>0</v>
      </c>
      <c r="J130" s="2">
        <f t="shared" si="55"/>
        <v>0</v>
      </c>
      <c r="K130" s="3">
        <f>(I130+J130)*K122</f>
        <v>0</v>
      </c>
      <c r="M130" s="39"/>
      <c r="N130" s="41"/>
      <c r="O130" s="41"/>
      <c r="P130" s="41"/>
      <c r="Q130" s="20">
        <f>N130/O122</f>
        <v>0</v>
      </c>
      <c r="R130" s="20">
        <f>(N130-O130)/O122</f>
        <v>0</v>
      </c>
      <c r="S130" s="48"/>
      <c r="T130" s="9">
        <f t="shared" si="56"/>
        <v>0</v>
      </c>
      <c r="U130" s="2">
        <f t="shared" si="57"/>
        <v>0</v>
      </c>
      <c r="V130" s="3">
        <f>(T130+U130)*V122</f>
        <v>0</v>
      </c>
      <c r="X130" s="61">
        <f t="shared" si="58"/>
        <v>0</v>
      </c>
      <c r="Y130" s="62">
        <f t="shared" si="59"/>
        <v>0</v>
      </c>
    </row>
    <row r="131" spans="2:25" ht="15">
      <c r="B131" s="39"/>
      <c r="C131" s="41"/>
      <c r="D131" s="41"/>
      <c r="E131" s="41"/>
      <c r="F131" s="20">
        <f>C131/D122</f>
        <v>0</v>
      </c>
      <c r="G131" s="20">
        <f>(C131-D131)/D122</f>
        <v>0</v>
      </c>
      <c r="H131" s="48"/>
      <c r="I131" s="9">
        <f t="shared" si="54"/>
        <v>0</v>
      </c>
      <c r="J131" s="2">
        <f t="shared" si="55"/>
        <v>0</v>
      </c>
      <c r="K131" s="3">
        <f>(I131+J131)*K122</f>
        <v>0</v>
      </c>
      <c r="M131" s="39"/>
      <c r="N131" s="41"/>
      <c r="O131" s="41"/>
      <c r="P131" s="41"/>
      <c r="Q131" s="20">
        <f>N131/O122</f>
        <v>0</v>
      </c>
      <c r="R131" s="20">
        <f>(N131-O131)/O122</f>
        <v>0</v>
      </c>
      <c r="S131" s="48"/>
      <c r="T131" s="9">
        <f t="shared" si="56"/>
        <v>0</v>
      </c>
      <c r="U131" s="2">
        <f t="shared" si="57"/>
        <v>0</v>
      </c>
      <c r="V131" s="3">
        <f>(T131+U131)*V122</f>
        <v>0</v>
      </c>
      <c r="X131" s="61">
        <f t="shared" si="58"/>
        <v>0</v>
      </c>
      <c r="Y131" s="62">
        <f t="shared" si="59"/>
        <v>0</v>
      </c>
    </row>
    <row r="132" spans="2:25" s="12" customFormat="1" ht="15">
      <c r="B132" s="42"/>
      <c r="C132" s="43"/>
      <c r="D132" s="43"/>
      <c r="E132" s="43"/>
      <c r="F132" s="11"/>
      <c r="G132" s="11"/>
      <c r="H132" s="43">
        <f>SUM(H124:H131)</f>
        <v>0</v>
      </c>
      <c r="I132" s="10">
        <f>SUM(I124:I131)</f>
        <v>0</v>
      </c>
      <c r="J132" s="10">
        <f>SUM(J124:J131)</f>
        <v>0</v>
      </c>
      <c r="K132" s="4">
        <f>SUM(K124:K131)</f>
        <v>0</v>
      </c>
      <c r="M132" s="42"/>
      <c r="N132" s="43"/>
      <c r="O132" s="43"/>
      <c r="P132" s="43"/>
      <c r="Q132" s="11"/>
      <c r="R132" s="11"/>
      <c r="S132" s="43">
        <f>SUM(S124:S131)</f>
        <v>0</v>
      </c>
      <c r="T132" s="10">
        <f>SUM(T124:T131)</f>
        <v>0</v>
      </c>
      <c r="U132" s="10">
        <f>SUM(U124:U131)</f>
        <v>0</v>
      </c>
      <c r="V132" s="4">
        <f>SUM(V124:V131)</f>
        <v>0</v>
      </c>
      <c r="X132" s="63">
        <f>SUM(X124:X131)</f>
        <v>0</v>
      </c>
      <c r="Y132" s="64">
        <f>SUM(Y124:Y131)</f>
        <v>0</v>
      </c>
    </row>
    <row r="133" spans="2:25" ht="15" thickBot="1">
      <c r="B133" s="44"/>
      <c r="C133" s="45"/>
      <c r="D133" s="45"/>
      <c r="E133" s="45"/>
      <c r="F133" s="5"/>
      <c r="G133" s="5"/>
      <c r="H133" s="45"/>
      <c r="I133" s="5"/>
      <c r="J133" s="5"/>
      <c r="K133" s="6"/>
      <c r="M133" s="44"/>
      <c r="N133" s="45"/>
      <c r="O133" s="45"/>
      <c r="P133" s="45"/>
      <c r="Q133" s="5"/>
      <c r="R133" s="5"/>
      <c r="S133" s="45"/>
      <c r="T133" s="5"/>
      <c r="U133" s="5"/>
      <c r="V133" s="6"/>
      <c r="X133" s="65"/>
      <c r="Y133" s="66" t="e">
        <f>Y132/X132</f>
        <v>#DIV/0!</v>
      </c>
    </row>
  </sheetData>
  <sheetProtection algorithmName="SHA-512" hashValue="qqQk0Wd+kNh0zTvQlK9S0KlLM1xGS1MWBY8Cc2yGbT/aB78OrZ1b4mZHdiHrIhPLDTHQxshakpLhVYOO4SjJwg==" saltValue="Tv84zFC09vKWp05w5EjVAA==" spinCount="100000" sheet="1" objects="1" scenarios="1"/>
  <phoneticPr fontId="5" type="noConversion"/>
  <pageMargins left="0.25" right="0.25" top="0.75" bottom="0.75" header="0.3" footer="0.3"/>
  <pageSetup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5B07-06C3-4A11-B2F4-1E7472BFFCFF}">
  <sheetPr>
    <pageSetUpPr fitToPage="1"/>
  </sheetPr>
  <dimension ref="A1:N26"/>
  <sheetViews>
    <sheetView showGridLines="0" tabSelected="1" workbookViewId="0">
      <selection activeCell="D24" sqref="D24"/>
    </sheetView>
  </sheetViews>
  <sheetFormatPr defaultColWidth="8.875" defaultRowHeight="14.25"/>
  <cols>
    <col min="1" max="1" width="1.5" customWidth="1"/>
    <col min="2" max="2" width="23.5" bestFit="1" customWidth="1"/>
    <col min="3" max="13" width="11.5" bestFit="1" customWidth="1"/>
    <col min="14" max="14" width="65.5" customWidth="1"/>
  </cols>
  <sheetData>
    <row r="1" spans="1:14" ht="18">
      <c r="A1" s="13" t="s">
        <v>71</v>
      </c>
    </row>
    <row r="3" spans="1:14" ht="15">
      <c r="B3" s="15"/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  <c r="I3" s="15" t="s">
        <v>41</v>
      </c>
      <c r="J3" s="15" t="s">
        <v>42</v>
      </c>
      <c r="K3" s="15" t="s">
        <v>43</v>
      </c>
      <c r="L3" s="15" t="s">
        <v>44</v>
      </c>
      <c r="M3" s="15" t="s">
        <v>2</v>
      </c>
      <c r="N3" s="16" t="s">
        <v>45</v>
      </c>
    </row>
    <row r="4" spans="1:14">
      <c r="B4" s="78" t="s">
        <v>51</v>
      </c>
      <c r="C4" s="75">
        <f>'Meal Plans'!Y15</f>
        <v>0</v>
      </c>
      <c r="D4" s="75">
        <f>'Meal Plans'!Y28</f>
        <v>0</v>
      </c>
      <c r="E4" s="75">
        <f>'Meal Plans'!Y41</f>
        <v>0</v>
      </c>
      <c r="F4" s="75">
        <f>'Meal Plans'!Y54</f>
        <v>0</v>
      </c>
      <c r="G4" s="75">
        <f>'Meal Plans'!Y67</f>
        <v>0</v>
      </c>
      <c r="H4" s="75">
        <f>'Meal Plans'!Y80</f>
        <v>0</v>
      </c>
      <c r="I4" s="75">
        <f>'Meal Plans'!Y93</f>
        <v>0</v>
      </c>
      <c r="J4" s="75">
        <f>'Meal Plans'!Y106</f>
        <v>0</v>
      </c>
      <c r="K4" s="75">
        <f>'Meal Plans'!Y119</f>
        <v>0</v>
      </c>
      <c r="L4" s="75">
        <f>'Meal Plans'!Y132</f>
        <v>0</v>
      </c>
      <c r="M4" s="75">
        <f>SUM(C4:L4)</f>
        <v>0</v>
      </c>
      <c r="N4" s="77" t="s">
        <v>55</v>
      </c>
    </row>
    <row r="5" spans="1:14" ht="42.75">
      <c r="B5" s="78" t="s">
        <v>66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7" t="s">
        <v>55</v>
      </c>
    </row>
    <row r="6" spans="1:14">
      <c r="B6" s="78" t="s">
        <v>52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>
        <f t="shared" ref="M6:M16" si="0">SUM(C6:L6)</f>
        <v>0</v>
      </c>
      <c r="N6" s="77" t="s">
        <v>55</v>
      </c>
    </row>
    <row r="7" spans="1:14" ht="18" customHeight="1">
      <c r="B7" s="78" t="s">
        <v>59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>
        <f t="shared" si="0"/>
        <v>0</v>
      </c>
      <c r="N7" s="77" t="s">
        <v>55</v>
      </c>
    </row>
    <row r="8" spans="1:14" ht="28.5">
      <c r="B8" s="78" t="s">
        <v>70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>
        <f t="shared" si="0"/>
        <v>0</v>
      </c>
      <c r="N8" s="77" t="s">
        <v>55</v>
      </c>
    </row>
    <row r="9" spans="1:14">
      <c r="B9" s="78" t="s">
        <v>65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>
        <f t="shared" si="0"/>
        <v>0</v>
      </c>
      <c r="N9" s="77" t="s">
        <v>55</v>
      </c>
    </row>
    <row r="10" spans="1:14">
      <c r="B10" s="76" t="s">
        <v>46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>
        <f t="shared" si="0"/>
        <v>0</v>
      </c>
      <c r="N10" s="77" t="s">
        <v>55</v>
      </c>
    </row>
    <row r="11" spans="1:14">
      <c r="B11" s="76" t="s">
        <v>46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>
        <f t="shared" si="0"/>
        <v>0</v>
      </c>
      <c r="N11" s="77" t="s">
        <v>55</v>
      </c>
    </row>
    <row r="12" spans="1:14">
      <c r="B12" s="76" t="s">
        <v>46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>
        <f t="shared" si="0"/>
        <v>0</v>
      </c>
      <c r="N12" s="77" t="s">
        <v>55</v>
      </c>
    </row>
    <row r="13" spans="1:14">
      <c r="B13" s="76" t="s">
        <v>46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>
        <f t="shared" si="0"/>
        <v>0</v>
      </c>
      <c r="N13" s="77" t="s">
        <v>55</v>
      </c>
    </row>
    <row r="14" spans="1:14">
      <c r="B14" s="76" t="s">
        <v>46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>
        <f t="shared" si="0"/>
        <v>0</v>
      </c>
      <c r="N14" s="77" t="s">
        <v>55</v>
      </c>
    </row>
    <row r="15" spans="1:14">
      <c r="B15" s="76" t="s">
        <v>46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>
        <f t="shared" si="0"/>
        <v>0</v>
      </c>
      <c r="N15" s="77" t="s">
        <v>55</v>
      </c>
    </row>
    <row r="16" spans="1:14">
      <c r="B16" s="76" t="s">
        <v>46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>
        <f t="shared" si="0"/>
        <v>0</v>
      </c>
      <c r="N16" s="77" t="s">
        <v>55</v>
      </c>
    </row>
    <row r="17" spans="2:14" ht="15">
      <c r="B17" s="26" t="s">
        <v>2</v>
      </c>
      <c r="C17" s="27">
        <f>SUM(C4:C16)</f>
        <v>0</v>
      </c>
      <c r="D17" s="27">
        <f t="shared" ref="D17:M17" si="1">SUM(D4:D16)</f>
        <v>0</v>
      </c>
      <c r="E17" s="27">
        <f t="shared" si="1"/>
        <v>0</v>
      </c>
      <c r="F17" s="27">
        <f t="shared" si="1"/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  <c r="J17" s="27">
        <f t="shared" si="1"/>
        <v>0</v>
      </c>
      <c r="K17" s="27">
        <f t="shared" si="1"/>
        <v>0</v>
      </c>
      <c r="L17" s="27">
        <f t="shared" si="1"/>
        <v>0</v>
      </c>
      <c r="M17" s="27">
        <f t="shared" si="1"/>
        <v>0</v>
      </c>
      <c r="N17" s="27"/>
    </row>
    <row r="18" spans="2:14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2:14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2:14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2:14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2:14" ht="15">
      <c r="C22" s="30"/>
    </row>
    <row r="23" spans="2:14">
      <c r="D23" s="32"/>
    </row>
    <row r="25" spans="2:14">
      <c r="D25" s="31"/>
    </row>
    <row r="26" spans="2:14">
      <c r="D26" s="32"/>
    </row>
  </sheetData>
  <sheetProtection algorithmName="SHA-512" hashValue="GmCroGrg2/YdPCSiwhCXV9LPCMG7617+G/j1WYtDOFnENwTiKzpV8ymN2Fi1wNOGVd/CJp3/K2MQcci0dxCI2A==" saltValue="GxqFY/ok3J7sSPQGCvOFsQ==" spinCount="100000" sheet="1" objects="1" scenarios="1"/>
  <pageMargins left="0.25" right="0.25" top="0.75" bottom="0.75" header="0.3" footer="0.3"/>
  <pageSetup scale="61" orientation="landscape" r:id="rId1"/>
</worksheet>
</file>

<file path=docMetadata/LabelInfo.xml><?xml version="1.0" encoding="utf-8"?>
<clbl:labelList xmlns:clbl="http://schemas.microsoft.com/office/2020/mipLabelMetadata">
  <clbl:label id="{b1519f0f-2dbf-4e21-bf34-a686ce97588a}" enabled="0" method="" siteId="{b1519f0f-2dbf-4e21-bf34-a686ce97588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Meal Plans</vt:lpstr>
      <vt:lpstr>FIT 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Hawkins, Michael</dc:creator>
  <cp:lastModifiedBy>ANTHONY LUGO</cp:lastModifiedBy>
  <cp:lastPrinted>2025-06-17T18:14:51Z</cp:lastPrinted>
  <dcterms:created xsi:type="dcterms:W3CDTF">2025-06-16T16:30:21Z</dcterms:created>
  <dcterms:modified xsi:type="dcterms:W3CDTF">2025-10-01T18:55:20Z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